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6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14" i="1"/>
  <c r="F13" i="1"/>
  <c r="F12" i="1"/>
  <c r="F11" i="1"/>
  <c r="E9" i="1"/>
  <c r="E10" i="1" s="1"/>
  <c r="D9" i="1"/>
  <c r="D10" i="1" s="1"/>
  <c r="D16" i="1" s="1"/>
  <c r="F16" i="1" s="1"/>
  <c r="C9" i="1"/>
  <c r="C10" i="1" s="1"/>
  <c r="C16" i="1" s="1"/>
  <c r="F8" i="1"/>
  <c r="F9" i="1" s="1"/>
  <c r="F10" i="1" s="1"/>
  <c r="F2" i="1"/>
  <c r="F31" i="1" s="1"/>
</calcChain>
</file>

<file path=xl/sharedStrings.xml><?xml version="1.0" encoding="utf-8"?>
<sst xmlns="http://schemas.openxmlformats.org/spreadsheetml/2006/main" count="58" uniqueCount="45">
  <si>
    <t>16. melléklet</t>
  </si>
  <si>
    <t>A helyi önkormányzatok kiegészítő támogatásainak és egyéb kötött felhasználású támogatásainak elszámolása</t>
  </si>
  <si>
    <t>Ft-ban</t>
  </si>
  <si>
    <t>Sor-szám</t>
  </si>
  <si>
    <t>Megnevezés</t>
  </si>
  <si>
    <t>A központi költségvetésből támogatásként rendelkezésre bocsátott összeg</t>
  </si>
  <si>
    <t>Az önkormányzat által az adott célra ténylegesen felhasznált összeg (2016-ban)</t>
  </si>
  <si>
    <t>Az önkormányzat által  fel nem használt, de a következő (2017) évben jogszerűen felhasználható összeg</t>
  </si>
  <si>
    <t>Eltérés (D+E)-C</t>
  </si>
  <si>
    <t>A</t>
  </si>
  <si>
    <t>B</t>
  </si>
  <si>
    <t>C</t>
  </si>
  <si>
    <t>D</t>
  </si>
  <si>
    <t>E</t>
  </si>
  <si>
    <t>F</t>
  </si>
  <si>
    <t>01</t>
  </si>
  <si>
    <t>Lakossági víz- és csatornaszolgáltatás támogatása</t>
  </si>
  <si>
    <t>02</t>
  </si>
  <si>
    <t>Helyi önkormányzatok működési célú költségvetési támogatásai összesen (=01)</t>
  </si>
  <si>
    <t>03</t>
  </si>
  <si>
    <t>Helyi önkormányzatok kiegészítő támogatásai összesen (=02)</t>
  </si>
  <si>
    <t>04</t>
  </si>
  <si>
    <t>A 2015. évről áthúzódó bérkompenzáció támogatása</t>
  </si>
  <si>
    <t>05</t>
  </si>
  <si>
    <t>A települési önkormányzatok szociális feladatainak egyéb támogatása</t>
  </si>
  <si>
    <t>06</t>
  </si>
  <si>
    <t>Települési önkormányzatok nyilvános könyvtári és közművelődési feladatainak támogatása</t>
  </si>
  <si>
    <t>07</t>
  </si>
  <si>
    <t>A költségvetési szerveknél foglalkoztatottak 2016. évi kompenzációja (1047/2016. (II.15.) Korm. hat.)</t>
  </si>
  <si>
    <t>08</t>
  </si>
  <si>
    <t>A helyi önkormányzatok szociális célú tüzelőanyag vásárláshoz kapcsolódó kiegészítő támogatása (1426/2016. (VIII. 17.) Korm. hat.)</t>
  </si>
  <si>
    <t>09</t>
  </si>
  <si>
    <t>Összesen (=03+04+05+06+07+08)</t>
  </si>
  <si>
    <t>16. melléklet folytatása</t>
  </si>
  <si>
    <t>Az előző évi (2015.) kötelezettségvállalással terhelt kiegészítő támogatásainak és egyéb kötött felhasználású támogatások maradványának elszámolása</t>
  </si>
  <si>
    <t xml:space="preserve">Az önkormányzat által a 2015. évben fel nem használt, de 2016. évben jogszerűen felhasználható összeg </t>
  </si>
  <si>
    <t>Ebből 2016. évben az előirt határidőig ténylegesen felhasznált</t>
  </si>
  <si>
    <t>Eltérés (D-C)</t>
  </si>
  <si>
    <t xml:space="preserve">E </t>
  </si>
  <si>
    <t>Belterületi utak, járdák, hidak felújítása</t>
  </si>
  <si>
    <t>Egyes önkormányzati feladatokhoz kapcsolódó fejlesztési támogatás (=01)</t>
  </si>
  <si>
    <t>Önkormányzati feladatellátást szolgáló fejlesztések (=02)</t>
  </si>
  <si>
    <t>Közművelődési érdekeltségnövelő támogatás</t>
  </si>
  <si>
    <t>Helyi önkormányzatok felhalmozási célú költségvetési támogatásai összesen (=03+04)</t>
  </si>
  <si>
    <t>Helyi önkormányzatok kiegészítő támogatásai összesen (=05)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</si>
</sst>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0" fontId="4" fillId="0" borderId="0" xfId="0" applyFont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3" fontId="2" fillId="0" borderId="14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1" fillId="0" borderId="0" xfId="0" applyFo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3" fontId="1" fillId="0" borderId="18" xfId="0" applyNumberFormat="1" applyFont="1" applyBorder="1" applyAlignment="1">
      <alignment horizontal="right" vertical="center" wrapText="1"/>
    </xf>
    <xf numFmtId="3" fontId="1" fillId="0" borderId="19" xfId="0" applyNumberFormat="1" applyFont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zoomScaleNormal="100" workbookViewId="0"/>
  </sheetViews>
  <sheetFormatPr defaultRowHeight="12.6" x14ac:dyDescent="0.25"/>
  <cols>
    <col min="1" max="1" width="5.109375" style="38" customWidth="1"/>
    <col min="2" max="2" width="49.6640625" style="38" customWidth="1"/>
    <col min="3" max="6" width="16.6640625" style="38" customWidth="1"/>
  </cols>
  <sheetData>
    <row r="1" spans="1:6" ht="15" customHeight="1" x14ac:dyDescent="0.25">
      <c r="A1" s="1"/>
      <c r="B1" s="1"/>
      <c r="C1" s="2"/>
      <c r="D1" s="2"/>
      <c r="E1" s="2"/>
      <c r="F1" s="3" t="s">
        <v>0</v>
      </c>
    </row>
    <row r="2" spans="1:6" ht="15" customHeight="1" x14ac:dyDescent="0.25">
      <c r="A2" s="1"/>
      <c r="B2" s="1"/>
      <c r="C2" s="2"/>
      <c r="D2" s="2"/>
      <c r="E2" s="2"/>
      <c r="F2" s="3" t="str">
        <f>'[1]1.d sz. melléklet'!F2</f>
        <v>a   4/2017. (V.31.) önkormányzati rendelethez</v>
      </c>
    </row>
    <row r="3" spans="1:6" ht="15" customHeight="1" x14ac:dyDescent="0.25">
      <c r="A3" s="1"/>
      <c r="B3" s="1"/>
      <c r="C3" s="4"/>
      <c r="D3" s="4"/>
      <c r="E3" s="4"/>
      <c r="F3" s="4"/>
    </row>
    <row r="4" spans="1:6" ht="15" customHeight="1" x14ac:dyDescent="0.25">
      <c r="A4" s="46" t="s">
        <v>1</v>
      </c>
      <c r="B4" s="47"/>
      <c r="C4" s="47"/>
      <c r="D4" s="47"/>
      <c r="E4" s="47"/>
      <c r="F4" s="47"/>
    </row>
    <row r="5" spans="1:6" ht="15" customHeight="1" thickBot="1" x14ac:dyDescent="0.3">
      <c r="A5" s="1"/>
      <c r="B5" s="1"/>
      <c r="C5" s="5"/>
      <c r="D5" s="5"/>
      <c r="E5" s="5"/>
      <c r="F5" s="3" t="s">
        <v>2</v>
      </c>
    </row>
    <row r="6" spans="1:6" s="9" customFormat="1" ht="60.6" thickTop="1" x14ac:dyDescent="0.25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8" t="s">
        <v>8</v>
      </c>
    </row>
    <row r="7" spans="1:6" s="9" customFormat="1" ht="15" customHeight="1" thickBot="1" x14ac:dyDescent="0.3">
      <c r="A7" s="10" t="s">
        <v>9</v>
      </c>
      <c r="B7" s="11" t="s">
        <v>10</v>
      </c>
      <c r="C7" s="11" t="s">
        <v>11</v>
      </c>
      <c r="D7" s="11" t="s">
        <v>12</v>
      </c>
      <c r="E7" s="11" t="s">
        <v>13</v>
      </c>
      <c r="F7" s="12" t="s">
        <v>14</v>
      </c>
    </row>
    <row r="8" spans="1:6" ht="15" customHeight="1" thickTop="1" x14ac:dyDescent="0.25">
      <c r="A8" s="13" t="s">
        <v>15</v>
      </c>
      <c r="B8" s="14" t="s">
        <v>16</v>
      </c>
      <c r="C8" s="15">
        <v>12794800</v>
      </c>
      <c r="D8" s="15">
        <v>8794400</v>
      </c>
      <c r="E8" s="15">
        <v>0</v>
      </c>
      <c r="F8" s="16">
        <f>D8+E8-C8</f>
        <v>-4000400</v>
      </c>
    </row>
    <row r="9" spans="1:6" s="21" customFormat="1" ht="24" x14ac:dyDescent="0.25">
      <c r="A9" s="17" t="s">
        <v>17</v>
      </c>
      <c r="B9" s="18" t="s">
        <v>18</v>
      </c>
      <c r="C9" s="19">
        <f>SUM(C8)</f>
        <v>12794800</v>
      </c>
      <c r="D9" s="19">
        <f t="shared" ref="D9:F9" si="0">SUM(D8)</f>
        <v>8794400</v>
      </c>
      <c r="E9" s="19">
        <f t="shared" si="0"/>
        <v>0</v>
      </c>
      <c r="F9" s="20">
        <f t="shared" si="0"/>
        <v>-4000400</v>
      </c>
    </row>
    <row r="10" spans="1:6" ht="15" customHeight="1" x14ac:dyDescent="0.25">
      <c r="A10" s="22" t="s">
        <v>19</v>
      </c>
      <c r="B10" s="23" t="s">
        <v>20</v>
      </c>
      <c r="C10" s="24">
        <f>C9</f>
        <v>12794800</v>
      </c>
      <c r="D10" s="24">
        <f t="shared" ref="D10:F10" si="1">D9</f>
        <v>8794400</v>
      </c>
      <c r="E10" s="24">
        <f t="shared" si="1"/>
        <v>0</v>
      </c>
      <c r="F10" s="25">
        <f t="shared" si="1"/>
        <v>-4000400</v>
      </c>
    </row>
    <row r="11" spans="1:6" ht="15" customHeight="1" x14ac:dyDescent="0.25">
      <c r="A11" s="26" t="s">
        <v>21</v>
      </c>
      <c r="B11" s="27" t="s">
        <v>22</v>
      </c>
      <c r="C11" s="28">
        <v>56134</v>
      </c>
      <c r="D11" s="28">
        <v>56134</v>
      </c>
      <c r="E11" s="28">
        <v>0</v>
      </c>
      <c r="F11" s="29">
        <f t="shared" ref="F11:F16" si="2">D11+E11-C11</f>
        <v>0</v>
      </c>
    </row>
    <row r="12" spans="1:6" ht="15" customHeight="1" x14ac:dyDescent="0.25">
      <c r="A12" s="26" t="s">
        <v>23</v>
      </c>
      <c r="B12" s="27" t="s">
        <v>24</v>
      </c>
      <c r="C12" s="28">
        <v>4477440</v>
      </c>
      <c r="D12" s="28">
        <v>4158193</v>
      </c>
      <c r="E12" s="28">
        <v>0</v>
      </c>
      <c r="F12" s="29">
        <f t="shared" si="2"/>
        <v>-319247</v>
      </c>
    </row>
    <row r="13" spans="1:6" ht="24" x14ac:dyDescent="0.25">
      <c r="A13" s="26" t="s">
        <v>25</v>
      </c>
      <c r="B13" s="27" t="s">
        <v>26</v>
      </c>
      <c r="C13" s="28">
        <v>1200000</v>
      </c>
      <c r="D13" s="28">
        <v>1200000</v>
      </c>
      <c r="E13" s="28">
        <v>0</v>
      </c>
      <c r="F13" s="29">
        <f t="shared" si="2"/>
        <v>0</v>
      </c>
    </row>
    <row r="14" spans="1:6" ht="24" x14ac:dyDescent="0.25">
      <c r="A14" s="26" t="s">
        <v>27</v>
      </c>
      <c r="B14" s="27" t="s">
        <v>28</v>
      </c>
      <c r="C14" s="28">
        <v>624459</v>
      </c>
      <c r="D14" s="28">
        <v>624459</v>
      </c>
      <c r="E14" s="28">
        <v>0</v>
      </c>
      <c r="F14" s="29">
        <f t="shared" si="2"/>
        <v>0</v>
      </c>
    </row>
    <row r="15" spans="1:6" ht="24" customHeight="1" thickBot="1" x14ac:dyDescent="0.3">
      <c r="A15" s="30" t="s">
        <v>29</v>
      </c>
      <c r="B15" s="31" t="s">
        <v>30</v>
      </c>
      <c r="C15" s="32">
        <v>426720</v>
      </c>
      <c r="D15" s="32">
        <v>426720</v>
      </c>
      <c r="E15" s="32">
        <v>0</v>
      </c>
      <c r="F15" s="33">
        <f t="shared" si="2"/>
        <v>0</v>
      </c>
    </row>
    <row r="16" spans="1:6" ht="18" customHeight="1" thickTop="1" thickBot="1" x14ac:dyDescent="0.3">
      <c r="A16" s="34" t="s">
        <v>31</v>
      </c>
      <c r="B16" s="35" t="s">
        <v>32</v>
      </c>
      <c r="C16" s="36">
        <f>SUM(C10:C15)</f>
        <v>19579553</v>
      </c>
      <c r="D16" s="36">
        <f>SUM(D10:D15)</f>
        <v>15259906</v>
      </c>
      <c r="E16" s="36">
        <v>0</v>
      </c>
      <c r="F16" s="37">
        <f t="shared" si="2"/>
        <v>-4319647</v>
      </c>
    </row>
    <row r="17" spans="6:6" ht="13.2" thickTop="1" x14ac:dyDescent="0.25"/>
    <row r="30" spans="6:6" x14ac:dyDescent="0.25">
      <c r="F30" s="3" t="s">
        <v>33</v>
      </c>
    </row>
    <row r="31" spans="6:6" x14ac:dyDescent="0.25">
      <c r="F31" s="3" t="str">
        <f>F2</f>
        <v>a   4/2017. (V.31.) önkormányzati rendelethez</v>
      </c>
    </row>
    <row r="34" spans="1:6" ht="15" customHeight="1" x14ac:dyDescent="0.25">
      <c r="A34" s="46" t="s">
        <v>34</v>
      </c>
      <c r="B34" s="47"/>
      <c r="C34" s="47"/>
      <c r="D34" s="47"/>
      <c r="E34" s="47"/>
      <c r="F34" s="47"/>
    </row>
    <row r="35" spans="1:6" ht="15" customHeight="1" x14ac:dyDescent="0.25">
      <c r="A35" s="39"/>
      <c r="B35" s="40"/>
      <c r="C35" s="40"/>
      <c r="D35" s="40"/>
      <c r="E35" s="40"/>
      <c r="F35" s="40"/>
    </row>
    <row r="36" spans="1:6" ht="13.2" thickBot="1" x14ac:dyDescent="0.3">
      <c r="A36" s="1"/>
      <c r="B36" s="1"/>
      <c r="C36" s="41"/>
      <c r="D36" s="41"/>
      <c r="E36" s="3" t="s">
        <v>2</v>
      </c>
      <c r="F36"/>
    </row>
    <row r="37" spans="1:6" ht="60.6" thickTop="1" x14ac:dyDescent="0.25">
      <c r="A37" s="6" t="s">
        <v>3</v>
      </c>
      <c r="B37" s="7" t="s">
        <v>4</v>
      </c>
      <c r="C37" s="42" t="s">
        <v>35</v>
      </c>
      <c r="D37" s="42" t="s">
        <v>36</v>
      </c>
      <c r="E37" s="8" t="s">
        <v>37</v>
      </c>
      <c r="F37"/>
    </row>
    <row r="38" spans="1:6" ht="15" customHeight="1" thickBot="1" x14ac:dyDescent="0.3">
      <c r="A38" s="10" t="s">
        <v>9</v>
      </c>
      <c r="B38" s="11" t="s">
        <v>10</v>
      </c>
      <c r="C38" s="11" t="s">
        <v>11</v>
      </c>
      <c r="D38" s="11" t="s">
        <v>12</v>
      </c>
      <c r="E38" s="12" t="s">
        <v>38</v>
      </c>
      <c r="F38"/>
    </row>
    <row r="39" spans="1:6" ht="15" customHeight="1" thickTop="1" x14ac:dyDescent="0.25">
      <c r="A39" s="13" t="s">
        <v>15</v>
      </c>
      <c r="B39" s="43" t="s">
        <v>39</v>
      </c>
      <c r="C39" s="44">
        <v>13979505</v>
      </c>
      <c r="D39" s="44">
        <v>13979505</v>
      </c>
      <c r="E39" s="45">
        <v>0</v>
      </c>
      <c r="F39"/>
    </row>
    <row r="40" spans="1:6" ht="24" x14ac:dyDescent="0.25">
      <c r="A40" s="17" t="s">
        <v>17</v>
      </c>
      <c r="B40" s="18" t="s">
        <v>40</v>
      </c>
      <c r="C40" s="24">
        <v>13979505</v>
      </c>
      <c r="D40" s="24">
        <v>13979505</v>
      </c>
      <c r="E40" s="25">
        <v>0</v>
      </c>
      <c r="F40"/>
    </row>
    <row r="41" spans="1:6" ht="15" customHeight="1" x14ac:dyDescent="0.25">
      <c r="A41" s="22" t="s">
        <v>19</v>
      </c>
      <c r="B41" s="23" t="s">
        <v>41</v>
      </c>
      <c r="C41" s="24">
        <v>13979505</v>
      </c>
      <c r="D41" s="24">
        <v>13979505</v>
      </c>
      <c r="E41" s="25">
        <v>0</v>
      </c>
      <c r="F41"/>
    </row>
    <row r="42" spans="1:6" ht="15" customHeight="1" x14ac:dyDescent="0.25">
      <c r="A42" s="26" t="s">
        <v>21</v>
      </c>
      <c r="B42" s="27" t="s">
        <v>42</v>
      </c>
      <c r="C42" s="28">
        <v>4463000</v>
      </c>
      <c r="D42" s="28">
        <v>4463000</v>
      </c>
      <c r="E42" s="29">
        <v>0</v>
      </c>
      <c r="F42"/>
    </row>
    <row r="43" spans="1:6" s="21" customFormat="1" ht="22.8" x14ac:dyDescent="0.25">
      <c r="A43" s="22" t="s">
        <v>23</v>
      </c>
      <c r="B43" s="23" t="s">
        <v>43</v>
      </c>
      <c r="C43" s="24">
        <v>18442505</v>
      </c>
      <c r="D43" s="24">
        <v>18442505</v>
      </c>
      <c r="E43" s="25">
        <v>0</v>
      </c>
    </row>
    <row r="44" spans="1:6" ht="18" customHeight="1" thickBot="1" x14ac:dyDescent="0.3">
      <c r="A44" s="34" t="s">
        <v>25</v>
      </c>
      <c r="B44" s="35" t="s">
        <v>44</v>
      </c>
      <c r="C44" s="36">
        <v>18442505</v>
      </c>
      <c r="D44" s="36">
        <v>18442505</v>
      </c>
      <c r="E44" s="37">
        <v>0</v>
      </c>
    </row>
    <row r="45" spans="1:6" ht="13.2" thickTop="1" x14ac:dyDescent="0.25"/>
  </sheetData>
  <mergeCells count="2">
    <mergeCell ref="A4:F4"/>
    <mergeCell ref="A34:F34"/>
  </mergeCells>
  <pageMargins left="0.75" right="0.75" top="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16.sz.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2017-06-02T07:14:27Z</dcterms:created>
  <dcterms:modified xsi:type="dcterms:W3CDTF">2017-06-06T15:07:09Z</dcterms:modified>
</cp:coreProperties>
</file>