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0 - 2018. évi ktgvetési rendelet módosítás\Egységes szerkezet melléklet\"/>
    </mc:Choice>
  </mc:AlternateContent>
  <bookViews>
    <workbookView xWindow="0" yWindow="0" windowWidth="19200" windowHeight="11595"/>
  </bookViews>
  <sheets>
    <sheet name="13. sz. 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'13. sz. mell.'!$B$1:$E$37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D26" i="1"/>
  <c r="D24" i="1"/>
  <c r="D8" i="1"/>
  <c r="D7" i="1"/>
  <c r="D36" i="1" s="1"/>
</calcChain>
</file>

<file path=xl/sharedStrings.xml><?xml version="1.0" encoding="utf-8"?>
<sst xmlns="http://schemas.openxmlformats.org/spreadsheetml/2006/main" count="68" uniqueCount="68">
  <si>
    <t>Az önkormányzat 2018. évi  költségvetésében biztosított tartalékok bemutatása</t>
  </si>
  <si>
    <t>Forintban</t>
  </si>
  <si>
    <t>Sor-
szám</t>
  </si>
  <si>
    <t>Megnevezés</t>
  </si>
  <si>
    <t>2018. évi eredeti előirányzat</t>
  </si>
  <si>
    <t>A</t>
  </si>
  <si>
    <t>B</t>
  </si>
  <si>
    <t>1.</t>
  </si>
  <si>
    <t>Általános tartalék mindösszesen</t>
  </si>
  <si>
    <t>1.1</t>
  </si>
  <si>
    <t>Általános tartalék (előre nem látható kiadásokra)</t>
  </si>
  <si>
    <t>1.2</t>
  </si>
  <si>
    <t>2017. évi áthúzódó kompenzáció</t>
  </si>
  <si>
    <t>1.3</t>
  </si>
  <si>
    <t>2018. január - május hónapra kapott kulturális pótlék</t>
  </si>
  <si>
    <t>1.4</t>
  </si>
  <si>
    <t>2018. január - május hónapra kapott szociális ágazati pótlék</t>
  </si>
  <si>
    <t>1.5</t>
  </si>
  <si>
    <t>Téglás, Fényes utca 15. szám alatti ingatlan vásárlás</t>
  </si>
  <si>
    <t>1.6</t>
  </si>
  <si>
    <t>ASP rendszer működésének támogatása</t>
  </si>
  <si>
    <t>1.7</t>
  </si>
  <si>
    <t>2017. évi állami támogatás elszámolása - visszafizetendő szociális ágazati pótlék</t>
  </si>
  <si>
    <t>1.8</t>
  </si>
  <si>
    <t>Közfoglalkoztatás sajátforrás</t>
  </si>
  <si>
    <t>1.9</t>
  </si>
  <si>
    <t>Badacsonyi üdülő felújítása</t>
  </si>
  <si>
    <t>1.10</t>
  </si>
  <si>
    <t>Informatikai rendszer üzemeltetése</t>
  </si>
  <si>
    <t>1.11</t>
  </si>
  <si>
    <t>Orvosi ügyelet kiegészítés</t>
  </si>
  <si>
    <t>1.12</t>
  </si>
  <si>
    <t>Intézmények pénzmaradványának igénybevétele</t>
  </si>
  <si>
    <t>1.13</t>
  </si>
  <si>
    <t>2017. évi pénzmaradvány</t>
  </si>
  <si>
    <t>1.14</t>
  </si>
  <si>
    <t>Filagória építése az óvodában</t>
  </si>
  <si>
    <t>1.15</t>
  </si>
  <si>
    <t>Országgyűlési választás - saját forrás</t>
  </si>
  <si>
    <t>1.16</t>
  </si>
  <si>
    <t xml:space="preserve"> Szénaréti 2 db fémszerkezetes csarnok kivitelézési munkálatai</t>
  </si>
  <si>
    <t>2.</t>
  </si>
  <si>
    <t>Céltartalék mindösszesen</t>
  </si>
  <si>
    <t>2.1</t>
  </si>
  <si>
    <t>Energetikai korszerűsítés</t>
  </si>
  <si>
    <t>2.2</t>
  </si>
  <si>
    <t>Kerékpárút hálózat fejlesztés Tégláson</t>
  </si>
  <si>
    <t>2.3</t>
  </si>
  <si>
    <t>Zöldváros kialakítása Tégláson</t>
  </si>
  <si>
    <t>2.4</t>
  </si>
  <si>
    <t>Kisóvoda felújítás önerő</t>
  </si>
  <si>
    <t>2.5</t>
  </si>
  <si>
    <t>Településképet meghatározó épület rekonstrukciójának öereje</t>
  </si>
  <si>
    <t>2.6</t>
  </si>
  <si>
    <t>Településképet meghatározó épület rekonstrukció</t>
  </si>
  <si>
    <t>2.7</t>
  </si>
  <si>
    <t>TOP-os pályázatok költségnövekedésének fedezete</t>
  </si>
  <si>
    <t>2.8</t>
  </si>
  <si>
    <t>Közigazgatási épület belső átalakítása</t>
  </si>
  <si>
    <t>2.9</t>
  </si>
  <si>
    <t>KEHOP-szennyvízelvezetés- és kezelés fejlesztés</t>
  </si>
  <si>
    <t>2.10</t>
  </si>
  <si>
    <t>Települési önkormányzatok pénzügyi feladatainak támogatása</t>
  </si>
  <si>
    <t>2.11</t>
  </si>
  <si>
    <t>Helytörténeti múzeum és galéria belső átalakítása</t>
  </si>
  <si>
    <t>Összesen:</t>
  </si>
  <si>
    <t>"</t>
  </si>
  <si>
    <t>16.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</si>
</sst>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1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3" fillId="0" borderId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 applyAlignment="1">
      <alignment shrinkToFit="1"/>
    </xf>
    <xf numFmtId="0" fontId="4" fillId="0" borderId="0" xfId="0" applyFont="1" applyAlignment="1" applyProtection="1">
      <alignment horizontal="right" vertical="top"/>
    </xf>
    <xf numFmtId="0" fontId="3" fillId="0" borderId="0" xfId="1" applyFont="1"/>
    <xf numFmtId="0" fontId="5" fillId="0" borderId="0" xfId="1" applyFont="1"/>
    <xf numFmtId="0" fontId="4" fillId="0" borderId="0" xfId="1" applyFont="1" applyAlignment="1">
      <alignment shrinkToFit="1"/>
    </xf>
    <xf numFmtId="0" fontId="4" fillId="0" borderId="0" xfId="0" applyFont="1" applyBorder="1" applyAlignment="1" applyProtection="1">
      <alignment horizontal="right" vertical="top"/>
    </xf>
    <xf numFmtId="0" fontId="4" fillId="0" borderId="0" xfId="1" applyFont="1"/>
    <xf numFmtId="0" fontId="6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/>
    </xf>
    <xf numFmtId="0" fontId="7" fillId="0" borderId="0" xfId="1" applyFont="1" applyBorder="1" applyAlignment="1">
      <alignment horizontal="right"/>
    </xf>
    <xf numFmtId="0" fontId="5" fillId="0" borderId="1" xfId="1" applyFont="1" applyFill="1" applyBorder="1" applyAlignment="1">
      <alignment wrapText="1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left" vertical="center" shrinkToFit="1"/>
    </xf>
    <xf numFmtId="3" fontId="5" fillId="0" borderId="3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49" fontId="8" fillId="0" borderId="4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left" vertical="center" shrinkToFit="1"/>
    </xf>
    <xf numFmtId="3" fontId="8" fillId="0" borderId="6" xfId="2" applyNumberFormat="1" applyFont="1" applyFill="1" applyBorder="1" applyAlignment="1" applyProtection="1">
      <alignment vertical="center"/>
    </xf>
    <xf numFmtId="0" fontId="5" fillId="0" borderId="2" xfId="3" applyFont="1" applyFill="1" applyBorder="1" applyAlignment="1">
      <alignment vertical="center" wrapText="1" shrinkToFit="1"/>
    </xf>
    <xf numFmtId="0" fontId="8" fillId="0" borderId="5" xfId="3" applyFont="1" applyFill="1" applyBorder="1" applyAlignment="1">
      <alignment vertical="center" wrapText="1" shrinkToFit="1"/>
    </xf>
    <xf numFmtId="3" fontId="8" fillId="0" borderId="6" xfId="1" applyNumberFormat="1" applyFont="1" applyFill="1" applyBorder="1" applyAlignment="1">
      <alignment vertical="center" shrinkToFit="1"/>
    </xf>
    <xf numFmtId="3" fontId="3" fillId="0" borderId="0" xfId="1" applyNumberFormat="1" applyFont="1" applyFill="1" applyAlignment="1">
      <alignment vertical="center"/>
    </xf>
    <xf numFmtId="0" fontId="5" fillId="0" borderId="4" xfId="1" applyFont="1" applyFill="1" applyBorder="1"/>
    <xf numFmtId="0" fontId="5" fillId="0" borderId="5" xfId="1" applyFont="1" applyFill="1" applyBorder="1" applyAlignment="1">
      <alignment vertical="center" shrinkToFit="1"/>
    </xf>
    <xf numFmtId="3" fontId="5" fillId="0" borderId="6" xfId="1" applyNumberFormat="1" applyFont="1" applyFill="1" applyBorder="1" applyAlignment="1">
      <alignment vertical="center" shrinkToFit="1"/>
    </xf>
    <xf numFmtId="0" fontId="7" fillId="0" borderId="0" xfId="1" applyFont="1" applyFill="1"/>
    <xf numFmtId="0" fontId="9" fillId="0" borderId="0" xfId="1" applyFont="1" applyFill="1"/>
    <xf numFmtId="3" fontId="9" fillId="0" borderId="0" xfId="1" applyNumberFormat="1" applyFont="1" applyFill="1"/>
    <xf numFmtId="0" fontId="2" fillId="0" borderId="0" xfId="1" applyFont="1" applyFill="1"/>
    <xf numFmtId="0" fontId="3" fillId="0" borderId="0" xfId="1" applyFont="1" applyFill="1" applyAlignment="1">
      <alignment shrinkToFit="1"/>
    </xf>
    <xf numFmtId="0" fontId="10" fillId="0" borderId="0" xfId="1" applyFont="1" applyFill="1" applyBorder="1"/>
    <xf numFmtId="0" fontId="9" fillId="0" borderId="0" xfId="1" applyFont="1" applyFill="1" applyBorder="1"/>
    <xf numFmtId="0" fontId="9" fillId="0" borderId="0" xfId="1" applyFont="1"/>
    <xf numFmtId="0" fontId="3" fillId="0" borderId="0" xfId="1" applyFont="1" applyAlignment="1">
      <alignment vertical="center"/>
    </xf>
    <xf numFmtId="0" fontId="10" fillId="0" borderId="0" xfId="1" applyFont="1"/>
    <xf numFmtId="0" fontId="10" fillId="0" borderId="0" xfId="1" applyFont="1" applyBorder="1"/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7"/>
  <sheetViews>
    <sheetView tabSelected="1" view="pageBreakPreview" zoomScale="60" zoomScaleNormal="100" workbookViewId="0">
      <selection activeCell="D2" sqref="D2"/>
    </sheetView>
  </sheetViews>
  <sheetFormatPr defaultRowHeight="12.75" x14ac:dyDescent="0.2"/>
  <cols>
    <col min="1" max="1" width="9.33203125" style="4"/>
    <col min="2" max="2" width="7.1640625" style="1" customWidth="1"/>
    <col min="3" max="3" width="64" style="2" customWidth="1"/>
    <col min="4" max="4" width="31.1640625" style="2" customWidth="1"/>
    <col min="5" max="16384" width="9.33203125" style="4"/>
  </cols>
  <sheetData>
    <row r="1" spans="2:5" x14ac:dyDescent="0.2">
      <c r="D1" s="3" t="s">
        <v>67</v>
      </c>
    </row>
    <row r="2" spans="2:5" x14ac:dyDescent="0.2">
      <c r="B2" s="5"/>
      <c r="C2" s="6"/>
      <c r="D2" s="7"/>
      <c r="E2" s="8"/>
    </row>
    <row r="3" spans="2:5" s="1" customFormat="1" ht="42.75" customHeight="1" x14ac:dyDescent="0.2">
      <c r="B3" s="9" t="s">
        <v>0</v>
      </c>
      <c r="C3" s="9"/>
      <c r="D3" s="9"/>
      <c r="E3" s="5"/>
    </row>
    <row r="4" spans="2:5" s="1" customFormat="1" ht="16.5" customHeight="1" thickBot="1" x14ac:dyDescent="0.3">
      <c r="B4" s="10"/>
      <c r="C4" s="10"/>
      <c r="D4" s="11" t="s">
        <v>1</v>
      </c>
      <c r="E4" s="5"/>
    </row>
    <row r="5" spans="2:5" ht="39" customHeight="1" thickBot="1" x14ac:dyDescent="0.25">
      <c r="B5" s="12" t="s">
        <v>2</v>
      </c>
      <c r="C5" s="13" t="s">
        <v>3</v>
      </c>
      <c r="D5" s="14" t="s">
        <v>4</v>
      </c>
      <c r="E5" s="8"/>
    </row>
    <row r="6" spans="2:5" ht="17.25" customHeight="1" thickBot="1" x14ac:dyDescent="0.25">
      <c r="B6" s="15"/>
      <c r="C6" s="13" t="s">
        <v>5</v>
      </c>
      <c r="D6" s="14" t="s">
        <v>6</v>
      </c>
      <c r="E6" s="8"/>
    </row>
    <row r="7" spans="2:5" s="20" customFormat="1" ht="45.75" customHeight="1" thickBot="1" x14ac:dyDescent="0.25">
      <c r="B7" s="16" t="s">
        <v>7</v>
      </c>
      <c r="C7" s="17" t="s">
        <v>8</v>
      </c>
      <c r="D7" s="18">
        <f>D8</f>
        <v>9562333</v>
      </c>
      <c r="E7" s="19"/>
    </row>
    <row r="8" spans="2:5" s="20" customFormat="1" ht="45" customHeight="1" thickBot="1" x14ac:dyDescent="0.25">
      <c r="B8" s="21" t="s">
        <v>9</v>
      </c>
      <c r="C8" s="22" t="s">
        <v>10</v>
      </c>
      <c r="D8" s="23">
        <f>11999709+SUM(D9:D23)</f>
        <v>9562333</v>
      </c>
      <c r="E8" s="19"/>
    </row>
    <row r="9" spans="2:5" s="20" customFormat="1" ht="45" customHeight="1" thickBot="1" x14ac:dyDescent="0.25">
      <c r="B9" s="21" t="s">
        <v>11</v>
      </c>
      <c r="C9" s="22" t="s">
        <v>12</v>
      </c>
      <c r="D9" s="23">
        <v>-231312</v>
      </c>
      <c r="E9" s="19"/>
    </row>
    <row r="10" spans="2:5" s="20" customFormat="1" ht="45" customHeight="1" thickBot="1" x14ac:dyDescent="0.25">
      <c r="B10" s="21" t="s">
        <v>13</v>
      </c>
      <c r="C10" s="22" t="s">
        <v>14</v>
      </c>
      <c r="D10" s="23">
        <v>535424</v>
      </c>
      <c r="E10" s="19"/>
    </row>
    <row r="11" spans="2:5" s="20" customFormat="1" ht="45" customHeight="1" thickBot="1" x14ac:dyDescent="0.25">
      <c r="B11" s="21" t="s">
        <v>15</v>
      </c>
      <c r="C11" s="22" t="s">
        <v>16</v>
      </c>
      <c r="D11" s="23">
        <v>483124</v>
      </c>
      <c r="E11" s="19"/>
    </row>
    <row r="12" spans="2:5" s="20" customFormat="1" ht="45" customHeight="1" thickBot="1" x14ac:dyDescent="0.25">
      <c r="B12" s="21" t="s">
        <v>17</v>
      </c>
      <c r="C12" s="22" t="s">
        <v>18</v>
      </c>
      <c r="D12" s="23">
        <v>-4000000</v>
      </c>
      <c r="E12" s="19"/>
    </row>
    <row r="13" spans="2:5" s="20" customFormat="1" ht="45" customHeight="1" thickBot="1" x14ac:dyDescent="0.25">
      <c r="B13" s="21" t="s">
        <v>19</v>
      </c>
      <c r="C13" s="22" t="s">
        <v>20</v>
      </c>
      <c r="D13" s="23">
        <v>-153000</v>
      </c>
      <c r="E13" s="19"/>
    </row>
    <row r="14" spans="2:5" s="20" customFormat="1" ht="45" customHeight="1" thickBot="1" x14ac:dyDescent="0.25">
      <c r="B14" s="21" t="s">
        <v>21</v>
      </c>
      <c r="C14" s="22" t="s">
        <v>22</v>
      </c>
      <c r="D14" s="23">
        <v>-15165</v>
      </c>
      <c r="E14" s="19"/>
    </row>
    <row r="15" spans="2:5" s="20" customFormat="1" ht="45" customHeight="1" thickBot="1" x14ac:dyDescent="0.25">
      <c r="B15" s="21" t="s">
        <v>23</v>
      </c>
      <c r="C15" s="22" t="s">
        <v>24</v>
      </c>
      <c r="D15" s="23">
        <v>-256000</v>
      </c>
      <c r="E15" s="19"/>
    </row>
    <row r="16" spans="2:5" s="20" customFormat="1" ht="45" customHeight="1" thickBot="1" x14ac:dyDescent="0.25">
      <c r="B16" s="21" t="s">
        <v>25</v>
      </c>
      <c r="C16" s="22" t="s">
        <v>26</v>
      </c>
      <c r="D16" s="23">
        <v>-1500000</v>
      </c>
      <c r="E16" s="19"/>
    </row>
    <row r="17" spans="2:5" s="20" customFormat="1" ht="45" customHeight="1" thickBot="1" x14ac:dyDescent="0.25">
      <c r="B17" s="21" t="s">
        <v>27</v>
      </c>
      <c r="C17" s="22" t="s">
        <v>28</v>
      </c>
      <c r="D17" s="23">
        <v>-600000</v>
      </c>
      <c r="E17" s="19"/>
    </row>
    <row r="18" spans="2:5" s="20" customFormat="1" ht="45" customHeight="1" thickBot="1" x14ac:dyDescent="0.25">
      <c r="B18" s="21" t="s">
        <v>29</v>
      </c>
      <c r="C18" s="22" t="s">
        <v>30</v>
      </c>
      <c r="D18" s="23">
        <v>-5000000</v>
      </c>
      <c r="E18" s="19"/>
    </row>
    <row r="19" spans="2:5" s="20" customFormat="1" ht="45" customHeight="1" thickBot="1" x14ac:dyDescent="0.25">
      <c r="B19" s="21" t="s">
        <v>31</v>
      </c>
      <c r="C19" s="22" t="s">
        <v>32</v>
      </c>
      <c r="D19" s="23">
        <v>3179994</v>
      </c>
      <c r="E19" s="19"/>
    </row>
    <row r="20" spans="2:5" s="20" customFormat="1" ht="45" customHeight="1" thickBot="1" x14ac:dyDescent="0.25">
      <c r="B20" s="21" t="s">
        <v>33</v>
      </c>
      <c r="C20" s="22" t="s">
        <v>34</v>
      </c>
      <c r="D20" s="23">
        <v>12519559</v>
      </c>
      <c r="E20" s="19"/>
    </row>
    <row r="21" spans="2:5" s="20" customFormat="1" ht="45" customHeight="1" thickBot="1" x14ac:dyDescent="0.25">
      <c r="B21" s="21" t="s">
        <v>35</v>
      </c>
      <c r="C21" s="22" t="s">
        <v>36</v>
      </c>
      <c r="D21" s="23">
        <v>-500000</v>
      </c>
      <c r="E21" s="19"/>
    </row>
    <row r="22" spans="2:5" s="20" customFormat="1" ht="45" customHeight="1" thickBot="1" x14ac:dyDescent="0.25">
      <c r="B22" s="21" t="s">
        <v>37</v>
      </c>
      <c r="C22" s="22" t="s">
        <v>38</v>
      </c>
      <c r="D22" s="23">
        <v>-550000</v>
      </c>
      <c r="E22" s="19"/>
    </row>
    <row r="23" spans="2:5" s="20" customFormat="1" ht="45" customHeight="1" thickBot="1" x14ac:dyDescent="0.25">
      <c r="B23" s="21" t="s">
        <v>39</v>
      </c>
      <c r="C23" s="22" t="s">
        <v>40</v>
      </c>
      <c r="D23" s="23">
        <v>-6350000</v>
      </c>
      <c r="E23" s="19"/>
    </row>
    <row r="24" spans="2:5" s="20" customFormat="1" ht="45" customHeight="1" thickBot="1" x14ac:dyDescent="0.25">
      <c r="B24" s="16" t="s">
        <v>41</v>
      </c>
      <c r="C24" s="24" t="s">
        <v>42</v>
      </c>
      <c r="D24" s="18">
        <f>SUM(D25:D35)</f>
        <v>734514000</v>
      </c>
      <c r="E24" s="19"/>
    </row>
    <row r="25" spans="2:5" s="20" customFormat="1" ht="42.75" customHeight="1" thickBot="1" x14ac:dyDescent="0.25">
      <c r="B25" s="21" t="s">
        <v>43</v>
      </c>
      <c r="C25" s="25" t="s">
        <v>44</v>
      </c>
      <c r="D25" s="26">
        <v>175694000</v>
      </c>
      <c r="E25" s="19"/>
    </row>
    <row r="26" spans="2:5" s="20" customFormat="1" ht="42.75" customHeight="1" thickBot="1" x14ac:dyDescent="0.25">
      <c r="B26" s="21" t="s">
        <v>45</v>
      </c>
      <c r="C26" s="25" t="s">
        <v>46</v>
      </c>
      <c r="D26" s="26">
        <f>143266000-2866000</f>
        <v>140400000</v>
      </c>
      <c r="E26" s="19"/>
    </row>
    <row r="27" spans="2:5" s="20" customFormat="1" ht="42.75" customHeight="1" thickBot="1" x14ac:dyDescent="0.25">
      <c r="B27" s="21" t="s">
        <v>47</v>
      </c>
      <c r="C27" s="25" t="s">
        <v>48</v>
      </c>
      <c r="D27" s="26">
        <f>185000000-3893000</f>
        <v>181107000</v>
      </c>
      <c r="E27" s="19"/>
    </row>
    <row r="28" spans="2:5" s="20" customFormat="1" ht="42.75" customHeight="1" thickBot="1" x14ac:dyDescent="0.25">
      <c r="B28" s="21" t="s">
        <v>49</v>
      </c>
      <c r="C28" s="25" t="s">
        <v>50</v>
      </c>
      <c r="D28" s="26">
        <v>1745000</v>
      </c>
      <c r="E28" s="19"/>
    </row>
    <row r="29" spans="2:5" s="20" customFormat="1" ht="42.75" customHeight="1" thickBot="1" x14ac:dyDescent="0.25">
      <c r="B29" s="21" t="s">
        <v>51</v>
      </c>
      <c r="C29" s="25" t="s">
        <v>52</v>
      </c>
      <c r="D29" s="26">
        <v>2100000</v>
      </c>
      <c r="E29" s="19"/>
    </row>
    <row r="30" spans="2:5" s="20" customFormat="1" ht="42.75" customHeight="1" thickBot="1" x14ac:dyDescent="0.25">
      <c r="B30" s="21" t="s">
        <v>53</v>
      </c>
      <c r="C30" s="25" t="s">
        <v>54</v>
      </c>
      <c r="D30" s="26">
        <v>5884000</v>
      </c>
      <c r="E30" s="19"/>
    </row>
    <row r="31" spans="2:5" s="20" customFormat="1" ht="42.75" customHeight="1" thickBot="1" x14ac:dyDescent="0.25">
      <c r="B31" s="21" t="s">
        <v>55</v>
      </c>
      <c r="C31" s="25" t="s">
        <v>56</v>
      </c>
      <c r="D31" s="26">
        <v>70000000</v>
      </c>
      <c r="E31" s="19"/>
    </row>
    <row r="32" spans="2:5" s="20" customFormat="1" ht="42.75" customHeight="1" thickBot="1" x14ac:dyDescent="0.25">
      <c r="B32" s="21" t="s">
        <v>57</v>
      </c>
      <c r="C32" s="25" t="s">
        <v>58</v>
      </c>
      <c r="D32" s="26">
        <v>17000000</v>
      </c>
      <c r="E32" s="19"/>
    </row>
    <row r="33" spans="2:10" s="20" customFormat="1" ht="42.75" customHeight="1" thickBot="1" x14ac:dyDescent="0.25">
      <c r="B33" s="21" t="s">
        <v>59</v>
      </c>
      <c r="C33" s="25" t="s">
        <v>60</v>
      </c>
      <c r="D33" s="26">
        <v>115384000</v>
      </c>
      <c r="E33" s="19"/>
    </row>
    <row r="34" spans="2:10" s="20" customFormat="1" ht="42.75" customHeight="1" thickBot="1" x14ac:dyDescent="0.25">
      <c r="B34" s="21" t="s">
        <v>61</v>
      </c>
      <c r="C34" s="25" t="s">
        <v>62</v>
      </c>
      <c r="D34" s="26">
        <v>6150000</v>
      </c>
      <c r="E34" s="19"/>
      <c r="G34" s="27"/>
    </row>
    <row r="35" spans="2:10" s="20" customFormat="1" ht="42.75" customHeight="1" thickBot="1" x14ac:dyDescent="0.25">
      <c r="B35" s="21" t="s">
        <v>63</v>
      </c>
      <c r="C35" s="25" t="s">
        <v>64</v>
      </c>
      <c r="D35" s="26">
        <v>19050000</v>
      </c>
      <c r="E35" s="19"/>
      <c r="G35" s="27"/>
    </row>
    <row r="36" spans="2:10" s="32" customFormat="1" ht="36.75" customHeight="1" thickBot="1" x14ac:dyDescent="0.3">
      <c r="B36" s="28"/>
      <c r="C36" s="29" t="s">
        <v>65</v>
      </c>
      <c r="D36" s="30">
        <f>D7+D24</f>
        <v>744076333</v>
      </c>
      <c r="E36" s="31" t="s">
        <v>66</v>
      </c>
      <c r="J36" s="33"/>
    </row>
    <row r="37" spans="2:10" s="36" customFormat="1" ht="19.5" customHeight="1" x14ac:dyDescent="0.2">
      <c r="B37" s="34"/>
      <c r="C37" s="35"/>
      <c r="D37" s="35"/>
    </row>
    <row r="38" spans="2:10" s="37" customFormat="1" ht="19.5" customHeight="1" x14ac:dyDescent="0.2">
      <c r="B38" s="34"/>
      <c r="C38" s="35"/>
      <c r="D38" s="35"/>
    </row>
    <row r="39" spans="2:10" s="37" customFormat="1" ht="19.5" customHeight="1" x14ac:dyDescent="0.2">
      <c r="B39" s="34"/>
      <c r="C39" s="35"/>
      <c r="D39" s="35"/>
    </row>
    <row r="40" spans="2:10" s="38" customFormat="1" ht="19.5" customHeight="1" x14ac:dyDescent="0.2">
      <c r="B40" s="1"/>
      <c r="C40" s="2"/>
      <c r="D40" s="2"/>
    </row>
    <row r="41" spans="2:10" s="39" customFormat="1" ht="34.5" customHeight="1" x14ac:dyDescent="0.2">
      <c r="B41" s="1"/>
      <c r="C41" s="2"/>
      <c r="D41" s="2"/>
    </row>
    <row r="42" spans="2:10" s="40" customFormat="1" ht="33.75" customHeight="1" x14ac:dyDescent="0.2">
      <c r="B42" s="1"/>
      <c r="C42" s="2"/>
      <c r="D42" s="2"/>
    </row>
    <row r="43" spans="2:10" s="41" customFormat="1" ht="23.25" customHeight="1" x14ac:dyDescent="0.2">
      <c r="B43" s="1"/>
      <c r="C43" s="2"/>
      <c r="D43" s="2"/>
    </row>
    <row r="44" spans="2:10" s="41" customFormat="1" ht="23.25" customHeight="1" x14ac:dyDescent="0.2">
      <c r="B44" s="1"/>
      <c r="C44" s="2"/>
      <c r="D44" s="2"/>
    </row>
    <row r="45" spans="2:10" s="38" customFormat="1" ht="23.25" customHeight="1" x14ac:dyDescent="0.2">
      <c r="B45" s="1"/>
      <c r="C45" s="2"/>
      <c r="D45" s="2"/>
    </row>
    <row r="46" spans="2:10" s="38" customFormat="1" ht="23.25" customHeight="1" x14ac:dyDescent="0.2">
      <c r="B46" s="1"/>
      <c r="C46" s="2"/>
      <c r="D46" s="2"/>
    </row>
    <row r="47" spans="2:10" s="39" customFormat="1" ht="36.75" customHeight="1" x14ac:dyDescent="0.2">
      <c r="B47" s="1"/>
      <c r="C47" s="2"/>
      <c r="D47" s="2"/>
    </row>
  </sheetData>
  <mergeCells count="1"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rowBreaks count="1" manualBreakCount="1">
    <brk id="23" min="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13. sz. mell.</vt:lpstr>
      <vt:lpstr>'13. sz. 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2018-05-23T13:39:43Z</dcterms:created>
  <dcterms:modified xsi:type="dcterms:W3CDTF">2018-05-23T13:40:13Z</dcterms:modified>
</cp:coreProperties>
</file>