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Jegyzőkönyvek 2020\Szatta\Rendeletek\1_2020_Ktv_módosítás\2019. 3. sz. ktgvetési rendeletmódosítása\"/>
    </mc:Choice>
  </mc:AlternateContent>
  <xr:revisionPtr revIDLastSave="0" documentId="8_{A7F6E6B2-FA37-49C3-B86A-18ED8ABABAD8}" xr6:coauthVersionLast="44" xr6:coauthVersionMax="44" xr10:uidLastSave="{00000000-0000-0000-0000-000000000000}"/>
  <bookViews>
    <workbookView xWindow="-120" yWindow="-120" windowWidth="29040" windowHeight="15840" xr2:uid="{04936859-28DD-4EEE-981A-181CB6F89BD7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8" i="1" l="1"/>
  <c r="G38" i="1"/>
  <c r="G42" i="1" s="1"/>
  <c r="F38" i="1"/>
  <c r="F42" i="1" s="1"/>
  <c r="E38" i="1"/>
  <c r="D38" i="1"/>
  <c r="D42" i="1" s="1"/>
  <c r="C38" i="1"/>
  <c r="C42" i="1" s="1"/>
  <c r="H37" i="1"/>
  <c r="H36" i="1"/>
  <c r="H35" i="1"/>
  <c r="H38" i="1" s="1"/>
  <c r="H34" i="1"/>
  <c r="H33" i="1"/>
  <c r="G32" i="1"/>
  <c r="F32" i="1"/>
  <c r="E32" i="1"/>
  <c r="D32" i="1"/>
  <c r="C32" i="1"/>
  <c r="H31" i="1"/>
  <c r="H30" i="1"/>
  <c r="H32" i="1" s="1"/>
  <c r="G29" i="1"/>
  <c r="F29" i="1"/>
  <c r="E29" i="1"/>
  <c r="D29" i="1"/>
  <c r="C29" i="1"/>
  <c r="H28" i="1"/>
  <c r="H27" i="1"/>
  <c r="H29" i="1" s="1"/>
  <c r="G26" i="1"/>
  <c r="F26" i="1"/>
  <c r="E26" i="1"/>
  <c r="D26" i="1"/>
  <c r="C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26" i="1" s="1"/>
  <c r="G9" i="1"/>
  <c r="F9" i="1"/>
  <c r="E9" i="1"/>
  <c r="E42" i="1" s="1"/>
  <c r="D9" i="1"/>
  <c r="C9" i="1"/>
  <c r="H8" i="1"/>
  <c r="H9" i="1" s="1"/>
  <c r="H42" i="1" s="1"/>
</calcChain>
</file>

<file path=xl/sharedStrings.xml><?xml version="1.0" encoding="utf-8"?>
<sst xmlns="http://schemas.openxmlformats.org/spreadsheetml/2006/main" count="55" uniqueCount="55">
  <si>
    <t>1/2020. (II.27.)  önkormányzati rendelet 4. számú melléklete</t>
  </si>
  <si>
    <t xml:space="preserve">                              </t>
  </si>
  <si>
    <t>Szatta Község Önkormányzatának 2019. évi kiadásainak módosított előirányzata kormányzati funkciók szerint</t>
  </si>
  <si>
    <t>adatok Ft-ban</t>
  </si>
  <si>
    <t>Megnevezés</t>
  </si>
  <si>
    <t>Személyi kiadások módosított előirányz.</t>
  </si>
  <si>
    <t>Munkaadói járulékok módosított előirányz.</t>
  </si>
  <si>
    <t>Dologi kiadások módosított előirányzat.</t>
  </si>
  <si>
    <t>Pénze.át./ szociális jut. mód. előirányz.</t>
  </si>
  <si>
    <t>Felhalm. kiadások módosított előirányz.</t>
  </si>
  <si>
    <t>Kiadások összesen</t>
  </si>
  <si>
    <t>Lsz</t>
  </si>
  <si>
    <t>Önkormányzat jogalkotó igazgatási tevékenysége</t>
  </si>
  <si>
    <t>I.</t>
  </si>
  <si>
    <t>Önkormányzat igazgatási tevékenysége</t>
  </si>
  <si>
    <t>Köztemető fenntartás és műk.</t>
  </si>
  <si>
    <t>Önkorm.vagyongazdálkodás</t>
  </si>
  <si>
    <t>Hosszabb it. Közfoglalk. 2018. év</t>
  </si>
  <si>
    <t>Hosszabb it. Közfoglalk. 2019. év</t>
  </si>
  <si>
    <t>Állat egészségügy</t>
  </si>
  <si>
    <t>Közutak, hidak üzemeltetése</t>
  </si>
  <si>
    <t>Kis- és nagykereskedelem</t>
  </si>
  <si>
    <t>Ár- és belvízvédelemmel összefüggő tevékenység</t>
  </si>
  <si>
    <t>Nem veszélyes hulladékok kezelése</t>
  </si>
  <si>
    <t>Közvilágítás</t>
  </si>
  <si>
    <t>Város- és községgazdálkodás</t>
  </si>
  <si>
    <t>Könyvtári áll. gyarapítása</t>
  </si>
  <si>
    <t>Könyvtári szolgáltatások</t>
  </si>
  <si>
    <t>Közművelődési intézmények, közösségi színterek mműk.</t>
  </si>
  <si>
    <t>Civil szervezetek támogatása</t>
  </si>
  <si>
    <t>KEREKÍTÉSI kiadás</t>
  </si>
  <si>
    <t>II.</t>
  </si>
  <si>
    <t>Önkormányzat város és községgazdálkodási feladatai</t>
  </si>
  <si>
    <t>Nappali általános iskolai oktatás</t>
  </si>
  <si>
    <t>Óvodai nevelés</t>
  </si>
  <si>
    <t>III.</t>
  </si>
  <si>
    <t>Önkormányzat közoktatási feladatai</t>
  </si>
  <si>
    <t>Paramedikális szolg.</t>
  </si>
  <si>
    <t>Általános orvosi  szolg.</t>
  </si>
  <si>
    <t>IV.</t>
  </si>
  <si>
    <t>Önkormányzati egészségügyi feladatai</t>
  </si>
  <si>
    <t>Falugondnoki szolgáltatás</t>
  </si>
  <si>
    <t>Házi segítségnyújtás</t>
  </si>
  <si>
    <t>Lakásfenntart. összefüggő ellátás</t>
  </si>
  <si>
    <t>Eseti pénzbeli ellátások össz.</t>
  </si>
  <si>
    <t>Szociális étkeztetés</t>
  </si>
  <si>
    <t>V.</t>
  </si>
  <si>
    <t>Önkormányzati szociális feladatai</t>
  </si>
  <si>
    <t>VI.</t>
  </si>
  <si>
    <t>Közös fenntartású feladatellátáshoz pe. átadások</t>
  </si>
  <si>
    <t>VII.</t>
  </si>
  <si>
    <t>Finanszírozási kiadások</t>
  </si>
  <si>
    <t>VIII.</t>
  </si>
  <si>
    <t>Tartalék képzés</t>
  </si>
  <si>
    <t xml:space="preserve">Kiadás mindösszesen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</si>
</sst>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\ _F_t_-;\-* #,##0\ _F_t_-;_-* &quot;-&quot;??\ _F_t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</font>
    <font>
      <sz val="10"/>
      <name val="Times New Roman"/>
      <family val="1"/>
      <charset val="238"/>
    </font>
    <font>
      <b/>
      <sz val="12"/>
      <name val="Times New Roman"/>
      <family val="1"/>
    </font>
    <font>
      <sz val="12"/>
      <name val="Times New Roman"/>
      <family val="1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6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</font>
    <font>
      <sz val="9"/>
      <name val="Times New Roman"/>
      <family val="1"/>
      <charset val="238"/>
    </font>
    <font>
      <b/>
      <sz val="9"/>
      <name val="Times New Roman"/>
      <family val="1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gray06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165" fontId="2" fillId="0" borderId="0" xfId="1" applyNumberFormat="1" applyFont="1"/>
    <xf numFmtId="0" fontId="3" fillId="0" borderId="0" xfId="0" applyFont="1" applyAlignment="1">
      <alignment horizontal="right" vertical="center"/>
    </xf>
    <xf numFmtId="0" fontId="3" fillId="0" borderId="0" xfId="0" applyFont="1"/>
    <xf numFmtId="165" fontId="4" fillId="0" borderId="0" xfId="1" applyNumberFormat="1" applyFont="1" applyAlignment="1">
      <alignment horizontal="justify"/>
    </xf>
    <xf numFmtId="165" fontId="5" fillId="0" borderId="0" xfId="1" applyNumberFormat="1" applyFont="1"/>
    <xf numFmtId="165" fontId="5" fillId="0" borderId="0" xfId="1" applyNumberFormat="1" applyFont="1" applyAlignment="1">
      <alignment horizontal="left"/>
    </xf>
    <xf numFmtId="0" fontId="5" fillId="0" borderId="0" xfId="1" applyNumberFormat="1" applyFont="1"/>
    <xf numFmtId="0" fontId="6" fillId="0" borderId="0" xfId="0" applyFont="1"/>
    <xf numFmtId="0" fontId="7" fillId="0" borderId="0" xfId="0" applyFont="1" applyAlignment="1">
      <alignment horizontal="center" wrapText="1"/>
    </xf>
    <xf numFmtId="0" fontId="6" fillId="0" borderId="0" xfId="1" applyNumberFormat="1" applyFont="1"/>
    <xf numFmtId="165" fontId="4" fillId="0" borderId="0" xfId="1" applyNumberFormat="1" applyFont="1"/>
    <xf numFmtId="165" fontId="5" fillId="0" borderId="0" xfId="1" applyNumberFormat="1" applyFont="1" applyAlignment="1">
      <alignment horizontal="center"/>
    </xf>
    <xf numFmtId="165" fontId="4" fillId="1" borderId="1" xfId="1" applyNumberFormat="1" applyFont="1" applyFill="1" applyBorder="1" applyAlignment="1">
      <alignment horizontal="center" vertical="top" wrapText="1"/>
    </xf>
    <xf numFmtId="165" fontId="8" fillId="1" borderId="1" xfId="1" applyNumberFormat="1" applyFont="1" applyFill="1" applyBorder="1" applyAlignment="1">
      <alignment horizontal="center" vertical="center" wrapText="1"/>
    </xf>
    <xf numFmtId="0" fontId="4" fillId="1" borderId="1" xfId="1" applyNumberFormat="1" applyFont="1" applyFill="1" applyBorder="1" applyAlignment="1">
      <alignment horizontal="center" wrapText="1"/>
    </xf>
    <xf numFmtId="0" fontId="4" fillId="1" borderId="1" xfId="1" applyNumberFormat="1" applyFont="1" applyFill="1" applyBorder="1" applyAlignment="1">
      <alignment horizontal="center" vertical="center" wrapText="1"/>
    </xf>
    <xf numFmtId="0" fontId="4" fillId="1" borderId="1" xfId="1" applyNumberFormat="1" applyFont="1" applyFill="1" applyBorder="1" applyAlignment="1">
      <alignment vertical="center"/>
    </xf>
    <xf numFmtId="165" fontId="4" fillId="1" borderId="2" xfId="1" applyNumberFormat="1" applyFont="1" applyFill="1" applyBorder="1" applyAlignment="1">
      <alignment horizontal="center" vertical="top" wrapText="1"/>
    </xf>
    <xf numFmtId="165" fontId="8" fillId="1" borderId="2" xfId="1" applyNumberFormat="1" applyFont="1" applyFill="1" applyBorder="1" applyAlignment="1">
      <alignment horizontal="center" vertical="center" wrapText="1"/>
    </xf>
    <xf numFmtId="0" fontId="4" fillId="1" borderId="2" xfId="1" applyNumberFormat="1" applyFont="1" applyFill="1" applyBorder="1" applyAlignment="1">
      <alignment horizontal="center" wrapText="1"/>
    </xf>
    <xf numFmtId="0" fontId="4" fillId="1" borderId="2" xfId="1" applyNumberFormat="1" applyFont="1" applyFill="1" applyBorder="1" applyAlignment="1">
      <alignment horizontal="center" vertical="center" wrapText="1"/>
    </xf>
    <xf numFmtId="0" fontId="4" fillId="1" borderId="2" xfId="1" applyNumberFormat="1" applyFont="1" applyFill="1" applyBorder="1" applyAlignment="1">
      <alignment vertical="center"/>
    </xf>
    <xf numFmtId="165" fontId="5" fillId="0" borderId="3" xfId="1" applyNumberFormat="1" applyFont="1" applyBorder="1" applyAlignment="1">
      <alignment horizontal="justify" vertical="top" wrapText="1"/>
    </xf>
    <xf numFmtId="165" fontId="3" fillId="0" borderId="3" xfId="1" applyNumberFormat="1" applyFont="1" applyBorder="1" applyAlignment="1">
      <alignment horizontal="left" vertical="center" wrapText="1"/>
    </xf>
    <xf numFmtId="165" fontId="9" fillId="0" borderId="3" xfId="1" applyNumberFormat="1" applyFont="1" applyBorder="1" applyAlignment="1">
      <alignment horizontal="right" vertical="center" wrapText="1"/>
    </xf>
    <xf numFmtId="165" fontId="10" fillId="0" borderId="3" xfId="1" applyNumberFormat="1" applyFont="1" applyBorder="1" applyAlignment="1">
      <alignment horizontal="right" vertical="center" wrapText="1"/>
    </xf>
    <xf numFmtId="165" fontId="9" fillId="0" borderId="4" xfId="1" applyNumberFormat="1" applyFont="1" applyBorder="1" applyAlignment="1">
      <alignment horizontal="right" vertical="center" wrapText="1"/>
    </xf>
    <xf numFmtId="165" fontId="4" fillId="0" borderId="3" xfId="1" applyNumberFormat="1" applyFont="1" applyBorder="1" applyAlignment="1">
      <alignment horizontal="right" vertical="center" wrapText="1"/>
    </xf>
    <xf numFmtId="0" fontId="5" fillId="0" borderId="3" xfId="1" applyNumberFormat="1" applyFont="1" applyBorder="1" applyAlignment="1">
      <alignment horizontal="right" vertical="center" wrapText="1"/>
    </xf>
    <xf numFmtId="165" fontId="4" fillId="2" borderId="3" xfId="1" applyNumberFormat="1" applyFont="1" applyFill="1" applyBorder="1" applyAlignment="1">
      <alignment vertical="center"/>
    </xf>
    <xf numFmtId="165" fontId="11" fillId="2" borderId="3" xfId="1" applyNumberFormat="1" applyFont="1" applyFill="1" applyBorder="1" applyAlignment="1">
      <alignment horizontal="left" vertical="center" wrapText="1"/>
    </xf>
    <xf numFmtId="165" fontId="11" fillId="2" borderId="3" xfId="1" applyNumberFormat="1" applyFont="1" applyFill="1" applyBorder="1" applyAlignment="1">
      <alignment horizontal="right" vertical="center"/>
    </xf>
    <xf numFmtId="165" fontId="4" fillId="2" borderId="3" xfId="1" applyNumberFormat="1" applyFont="1" applyFill="1" applyBorder="1" applyAlignment="1">
      <alignment horizontal="right" vertical="center"/>
    </xf>
    <xf numFmtId="0" fontId="4" fillId="2" borderId="3" xfId="1" applyNumberFormat="1" applyFont="1" applyFill="1" applyBorder="1" applyAlignment="1">
      <alignment horizontal="right" vertical="center" wrapText="1"/>
    </xf>
    <xf numFmtId="165" fontId="12" fillId="0" borderId="3" xfId="1" applyNumberFormat="1" applyFont="1" applyBorder="1" applyAlignment="1">
      <alignment horizontal="left" vertical="center" wrapText="1"/>
    </xf>
    <xf numFmtId="165" fontId="2" fillId="0" borderId="3" xfId="1" applyNumberFormat="1" applyFont="1" applyBorder="1"/>
    <xf numFmtId="0" fontId="2" fillId="0" borderId="3" xfId="1" applyNumberFormat="1" applyFont="1" applyBorder="1" applyAlignment="1">
      <alignment horizontal="right" vertical="center"/>
    </xf>
    <xf numFmtId="165" fontId="3" fillId="0" borderId="4" xfId="1" applyNumberFormat="1" applyFont="1" applyBorder="1" applyAlignment="1">
      <alignment horizontal="right" vertical="center" wrapText="1"/>
    </xf>
    <xf numFmtId="165" fontId="3" fillId="0" borderId="3" xfId="1" applyNumberFormat="1" applyFont="1" applyBorder="1" applyAlignment="1">
      <alignment horizontal="right" vertical="center" wrapText="1"/>
    </xf>
    <xf numFmtId="165" fontId="13" fillId="2" borderId="3" xfId="1" applyNumberFormat="1" applyFont="1" applyFill="1" applyBorder="1" applyAlignment="1">
      <alignment horizontal="right" vertical="center"/>
    </xf>
    <xf numFmtId="165" fontId="4" fillId="2" borderId="4" xfId="1" applyNumberFormat="1" applyFont="1" applyFill="1" applyBorder="1" applyAlignment="1">
      <alignment horizontal="right" vertical="center"/>
    </xf>
    <xf numFmtId="165" fontId="4" fillId="2" borderId="3" xfId="1" applyNumberFormat="1" applyFont="1" applyFill="1" applyBorder="1" applyAlignment="1">
      <alignment horizontal="left" vertical="center" wrapText="1"/>
    </xf>
    <xf numFmtId="165" fontId="5" fillId="0" borderId="3" xfId="1" applyNumberFormat="1" applyFont="1" applyBorder="1"/>
    <xf numFmtId="0" fontId="5" fillId="0" borderId="3" xfId="1" applyNumberFormat="1" applyFont="1" applyBorder="1" applyAlignment="1">
      <alignment horizontal="right" vertical="center"/>
    </xf>
    <xf numFmtId="165" fontId="11" fillId="2" borderId="3" xfId="1" applyNumberFormat="1" applyFont="1" applyFill="1" applyBorder="1" applyAlignment="1">
      <alignment vertical="center"/>
    </xf>
    <xf numFmtId="165" fontId="14" fillId="1" borderId="3" xfId="1" applyNumberFormat="1" applyFont="1" applyFill="1" applyBorder="1" applyAlignment="1">
      <alignment wrapText="1"/>
    </xf>
    <xf numFmtId="165" fontId="7" fillId="1" borderId="3" xfId="1" applyNumberFormat="1" applyFont="1" applyFill="1" applyBorder="1" applyAlignment="1">
      <alignment horizontal="left" vertical="center" wrapText="1"/>
    </xf>
    <xf numFmtId="165" fontId="15" fillId="1" borderId="3" xfId="1" applyNumberFormat="1" applyFont="1" applyFill="1" applyBorder="1" applyAlignment="1">
      <alignment horizontal="right" vertical="center" wrapText="1"/>
    </xf>
    <xf numFmtId="165" fontId="14" fillId="1" borderId="3" xfId="1" applyNumberFormat="1" applyFont="1" applyFill="1" applyBorder="1" applyAlignment="1">
      <alignment horizontal="right" vertical="center" wrapText="1"/>
    </xf>
    <xf numFmtId="0" fontId="7" fillId="1" borderId="3" xfId="1" applyNumberFormat="1" applyFont="1" applyFill="1" applyBorder="1" applyAlignment="1">
      <alignment horizontal="right" vertical="center" wrapText="1"/>
    </xf>
    <xf numFmtId="0" fontId="2" fillId="0" borderId="0" xfId="1" applyNumberFormat="1" applyFont="1"/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EC7E5-22A1-4C5F-970F-D982ED1E2DC7}">
  <dimension ref="A1:I42"/>
  <sheetViews>
    <sheetView tabSelected="1" workbookViewId="0">
      <selection sqref="A1:I1048576"/>
    </sheetView>
  </sheetViews>
  <sheetFormatPr defaultRowHeight="15.75" x14ac:dyDescent="0.25"/>
  <cols>
    <col min="1" max="1" width="4.28515625" style="1" customWidth="1"/>
    <col min="2" max="2" width="25.85546875" style="1" customWidth="1"/>
    <col min="3" max="3" width="13.28515625" style="1" customWidth="1"/>
    <col min="4" max="4" width="12" style="1" customWidth="1"/>
    <col min="5" max="5" width="11.28515625" style="6" customWidth="1"/>
    <col min="6" max="6" width="11.28515625" style="51" customWidth="1"/>
    <col min="7" max="7" width="12.140625" style="51" customWidth="1"/>
    <col min="8" max="8" width="14.140625" style="51" customWidth="1"/>
    <col min="9" max="9" width="4.28515625" style="51" customWidth="1"/>
  </cols>
  <sheetData>
    <row r="1" spans="1:9" ht="15" x14ac:dyDescent="0.25">
      <c r="D1" s="2" t="s">
        <v>0</v>
      </c>
      <c r="E1" s="3"/>
      <c r="F1" s="3"/>
      <c r="G1" s="3"/>
      <c r="H1" s="3"/>
      <c r="I1" s="3"/>
    </row>
    <row r="2" spans="1:9" x14ac:dyDescent="0.25">
      <c r="A2" s="4" t="s">
        <v>1</v>
      </c>
      <c r="B2" s="5"/>
      <c r="C2" s="5"/>
      <c r="D2" s="5"/>
      <c r="F2" s="7"/>
      <c r="G2" s="7"/>
      <c r="H2" s="7"/>
      <c r="I2" s="7"/>
    </row>
    <row r="3" spans="1:9" ht="18.75" x14ac:dyDescent="0.3">
      <c r="A3" s="8"/>
      <c r="B3" s="9" t="s">
        <v>2</v>
      </c>
      <c r="C3" s="9"/>
      <c r="D3" s="9"/>
      <c r="E3" s="9"/>
      <c r="F3" s="9"/>
      <c r="G3" s="9"/>
      <c r="H3" s="9"/>
      <c r="I3" s="10"/>
    </row>
    <row r="4" spans="1:9" x14ac:dyDescent="0.25">
      <c r="A4" s="11"/>
      <c r="B4" s="11"/>
      <c r="C4" s="11"/>
      <c r="D4" s="11"/>
      <c r="E4" s="11"/>
      <c r="F4" s="11"/>
      <c r="G4" s="11"/>
      <c r="H4" s="11"/>
      <c r="I4" s="11"/>
    </row>
    <row r="5" spans="1:9" x14ac:dyDescent="0.25">
      <c r="A5" s="5"/>
      <c r="B5" s="5"/>
      <c r="C5" s="5"/>
      <c r="D5" s="5"/>
      <c r="E5" s="5"/>
      <c r="F5" s="5"/>
      <c r="G5" s="5"/>
      <c r="H5" s="12" t="s">
        <v>3</v>
      </c>
      <c r="I5" s="5"/>
    </row>
    <row r="6" spans="1:9" ht="15" x14ac:dyDescent="0.25">
      <c r="A6" s="13"/>
      <c r="B6" s="14" t="s">
        <v>4</v>
      </c>
      <c r="C6" s="15" t="s">
        <v>5</v>
      </c>
      <c r="D6" s="15" t="s">
        <v>6</v>
      </c>
      <c r="E6" s="15" t="s">
        <v>7</v>
      </c>
      <c r="F6" s="15" t="s">
        <v>8</v>
      </c>
      <c r="G6" s="15" t="s">
        <v>9</v>
      </c>
      <c r="H6" s="16" t="s">
        <v>10</v>
      </c>
      <c r="I6" s="17" t="s">
        <v>11</v>
      </c>
    </row>
    <row r="7" spans="1:9" ht="15" x14ac:dyDescent="0.25">
      <c r="A7" s="18"/>
      <c r="B7" s="19"/>
      <c r="C7" s="20"/>
      <c r="D7" s="20"/>
      <c r="E7" s="20"/>
      <c r="F7" s="20"/>
      <c r="G7" s="20"/>
      <c r="H7" s="21"/>
      <c r="I7" s="22"/>
    </row>
    <row r="8" spans="1:9" ht="25.5" x14ac:dyDescent="0.25">
      <c r="A8" s="23"/>
      <c r="B8" s="24" t="s">
        <v>12</v>
      </c>
      <c r="C8" s="25">
        <v>5247846</v>
      </c>
      <c r="D8" s="26">
        <v>1143915</v>
      </c>
      <c r="E8" s="27">
        <v>777000</v>
      </c>
      <c r="F8" s="25">
        <v>16000</v>
      </c>
      <c r="G8" s="25">
        <v>196850</v>
      </c>
      <c r="H8" s="28">
        <f>SUM(C8:G8)</f>
        <v>7381611</v>
      </c>
      <c r="I8" s="29">
        <v>1</v>
      </c>
    </row>
    <row r="9" spans="1:9" ht="25.5" x14ac:dyDescent="0.25">
      <c r="A9" s="30" t="s">
        <v>13</v>
      </c>
      <c r="B9" s="31" t="s">
        <v>14</v>
      </c>
      <c r="C9" s="32">
        <f t="shared" ref="C9:H9" si="0">SUM(C8)</f>
        <v>5247846</v>
      </c>
      <c r="D9" s="32">
        <f t="shared" si="0"/>
        <v>1143915</v>
      </c>
      <c r="E9" s="32">
        <f t="shared" si="0"/>
        <v>777000</v>
      </c>
      <c r="F9" s="33">
        <f t="shared" si="0"/>
        <v>16000</v>
      </c>
      <c r="G9" s="33">
        <f t="shared" si="0"/>
        <v>196850</v>
      </c>
      <c r="H9" s="33">
        <f t="shared" si="0"/>
        <v>7381611</v>
      </c>
      <c r="I9" s="34">
        <v>1</v>
      </c>
    </row>
    <row r="10" spans="1:9" x14ac:dyDescent="0.25">
      <c r="A10" s="23"/>
      <c r="B10" s="24" t="s">
        <v>15</v>
      </c>
      <c r="C10" s="25">
        <v>0</v>
      </c>
      <c r="D10" s="25">
        <v>0</v>
      </c>
      <c r="E10" s="27">
        <v>149564</v>
      </c>
      <c r="F10" s="25">
        <v>0</v>
      </c>
      <c r="G10" s="25">
        <v>0</v>
      </c>
      <c r="H10" s="28">
        <f t="shared" ref="H10:H25" si="1">SUM(C10:G10)</f>
        <v>149564</v>
      </c>
      <c r="I10" s="29"/>
    </row>
    <row r="11" spans="1:9" x14ac:dyDescent="0.25">
      <c r="A11" s="23"/>
      <c r="B11" s="35" t="s">
        <v>16</v>
      </c>
      <c r="C11" s="25">
        <v>0</v>
      </c>
      <c r="D11" s="25">
        <v>0</v>
      </c>
      <c r="E11" s="27">
        <v>0</v>
      </c>
      <c r="F11" s="25">
        <v>0</v>
      </c>
      <c r="G11" s="25">
        <v>36881</v>
      </c>
      <c r="H11" s="28">
        <f t="shared" si="1"/>
        <v>36881</v>
      </c>
      <c r="I11" s="29"/>
    </row>
    <row r="12" spans="1:9" x14ac:dyDescent="0.25">
      <c r="A12" s="23"/>
      <c r="B12" s="35" t="s">
        <v>17</v>
      </c>
      <c r="C12" s="25">
        <v>733770</v>
      </c>
      <c r="D12" s="25">
        <v>71543</v>
      </c>
      <c r="E12" s="27">
        <v>0</v>
      </c>
      <c r="F12" s="25">
        <v>0</v>
      </c>
      <c r="G12" s="25">
        <v>0</v>
      </c>
      <c r="H12" s="28">
        <f t="shared" si="1"/>
        <v>805313</v>
      </c>
      <c r="I12" s="29"/>
    </row>
    <row r="13" spans="1:9" x14ac:dyDescent="0.25">
      <c r="A13" s="23"/>
      <c r="B13" s="35" t="s">
        <v>18</v>
      </c>
      <c r="C13" s="25">
        <v>2445900</v>
      </c>
      <c r="D13" s="25">
        <v>230242</v>
      </c>
      <c r="E13" s="27">
        <v>135300</v>
      </c>
      <c r="F13" s="25">
        <v>0</v>
      </c>
      <c r="G13" s="25">
        <v>0</v>
      </c>
      <c r="H13" s="28">
        <f t="shared" si="1"/>
        <v>2811442</v>
      </c>
      <c r="I13" s="29">
        <v>3</v>
      </c>
    </row>
    <row r="14" spans="1:9" x14ac:dyDescent="0.25">
      <c r="A14" s="36"/>
      <c r="B14" s="24" t="s">
        <v>19</v>
      </c>
      <c r="C14" s="25">
        <v>0</v>
      </c>
      <c r="D14" s="25">
        <v>0</v>
      </c>
      <c r="E14" s="27">
        <v>30480</v>
      </c>
      <c r="F14" s="25">
        <v>0</v>
      </c>
      <c r="G14" s="25">
        <v>0</v>
      </c>
      <c r="H14" s="28">
        <f t="shared" si="1"/>
        <v>30480</v>
      </c>
      <c r="I14" s="37"/>
    </row>
    <row r="15" spans="1:9" x14ac:dyDescent="0.25">
      <c r="A15" s="23"/>
      <c r="B15" s="24" t="s">
        <v>20</v>
      </c>
      <c r="C15" s="25">
        <v>0</v>
      </c>
      <c r="D15" s="25">
        <v>0</v>
      </c>
      <c r="E15" s="27">
        <v>428350</v>
      </c>
      <c r="F15" s="25">
        <v>0</v>
      </c>
      <c r="G15" s="25">
        <v>0</v>
      </c>
      <c r="H15" s="28">
        <f t="shared" si="1"/>
        <v>428350</v>
      </c>
      <c r="I15" s="29"/>
    </row>
    <row r="16" spans="1:9" x14ac:dyDescent="0.25">
      <c r="A16" s="23"/>
      <c r="B16" s="24" t="s">
        <v>21</v>
      </c>
      <c r="C16" s="25">
        <v>0</v>
      </c>
      <c r="D16" s="25">
        <v>0</v>
      </c>
      <c r="E16" s="27">
        <v>199390</v>
      </c>
      <c r="F16" s="25">
        <v>0</v>
      </c>
      <c r="G16" s="25">
        <v>0</v>
      </c>
      <c r="H16" s="28">
        <f t="shared" si="1"/>
        <v>199390</v>
      </c>
      <c r="I16" s="29"/>
    </row>
    <row r="17" spans="1:9" ht="25.5" x14ac:dyDescent="0.25">
      <c r="A17" s="23"/>
      <c r="B17" s="24" t="s">
        <v>22</v>
      </c>
      <c r="C17" s="25">
        <v>0</v>
      </c>
      <c r="D17" s="25">
        <v>0</v>
      </c>
      <c r="E17" s="27">
        <v>0</v>
      </c>
      <c r="F17" s="25">
        <v>0</v>
      </c>
      <c r="G17" s="25">
        <v>0</v>
      </c>
      <c r="H17" s="28">
        <f t="shared" si="1"/>
        <v>0</v>
      </c>
      <c r="I17" s="29"/>
    </row>
    <row r="18" spans="1:9" ht="24" x14ac:dyDescent="0.25">
      <c r="A18" s="36"/>
      <c r="B18" s="35" t="s">
        <v>23</v>
      </c>
      <c r="C18" s="25">
        <v>0</v>
      </c>
      <c r="D18" s="25">
        <v>0</v>
      </c>
      <c r="E18" s="27">
        <v>288512</v>
      </c>
      <c r="F18" s="25">
        <v>0</v>
      </c>
      <c r="G18" s="25">
        <v>0</v>
      </c>
      <c r="H18" s="28">
        <f t="shared" si="1"/>
        <v>288512</v>
      </c>
      <c r="I18" s="37"/>
    </row>
    <row r="19" spans="1:9" x14ac:dyDescent="0.25">
      <c r="A19" s="23"/>
      <c r="B19" s="24" t="s">
        <v>24</v>
      </c>
      <c r="C19" s="25">
        <v>0</v>
      </c>
      <c r="D19" s="25">
        <v>0</v>
      </c>
      <c r="E19" s="27">
        <v>297260</v>
      </c>
      <c r="F19" s="25">
        <v>0</v>
      </c>
      <c r="G19" s="25">
        <v>0</v>
      </c>
      <c r="H19" s="28">
        <f t="shared" si="1"/>
        <v>297260</v>
      </c>
      <c r="I19" s="29"/>
    </row>
    <row r="20" spans="1:9" x14ac:dyDescent="0.25">
      <c r="A20" s="36"/>
      <c r="B20" s="35" t="s">
        <v>25</v>
      </c>
      <c r="C20" s="25">
        <v>0</v>
      </c>
      <c r="D20" s="25">
        <v>0</v>
      </c>
      <c r="E20" s="27">
        <v>959647</v>
      </c>
      <c r="F20" s="25">
        <v>0</v>
      </c>
      <c r="G20" s="25">
        <v>0</v>
      </c>
      <c r="H20" s="28">
        <f t="shared" si="1"/>
        <v>959647</v>
      </c>
      <c r="I20" s="37"/>
    </row>
    <row r="21" spans="1:9" x14ac:dyDescent="0.25">
      <c r="A21" s="36"/>
      <c r="B21" s="24" t="s">
        <v>26</v>
      </c>
      <c r="C21" s="25">
        <v>0</v>
      </c>
      <c r="D21" s="25">
        <v>0</v>
      </c>
      <c r="E21" s="27">
        <v>34450</v>
      </c>
      <c r="F21" s="25">
        <v>0</v>
      </c>
      <c r="G21" s="25">
        <v>0</v>
      </c>
      <c r="H21" s="28">
        <f>SUM(C21:G21)</f>
        <v>34450</v>
      </c>
      <c r="I21" s="37"/>
    </row>
    <row r="22" spans="1:9" x14ac:dyDescent="0.25">
      <c r="A22" s="36"/>
      <c r="B22" s="24" t="s">
        <v>27</v>
      </c>
      <c r="C22" s="25">
        <v>240000</v>
      </c>
      <c r="D22" s="25">
        <v>43352</v>
      </c>
      <c r="E22" s="27">
        <v>43180</v>
      </c>
      <c r="F22" s="25">
        <v>0</v>
      </c>
      <c r="G22" s="25">
        <v>0</v>
      </c>
      <c r="H22" s="28">
        <f>SUM(C22:G22)</f>
        <v>326532</v>
      </c>
      <c r="I22" s="37"/>
    </row>
    <row r="23" spans="1:9" ht="25.5" x14ac:dyDescent="0.25">
      <c r="A23" s="36"/>
      <c r="B23" s="24" t="s">
        <v>28</v>
      </c>
      <c r="C23" s="25">
        <v>593532</v>
      </c>
      <c r="D23" s="25">
        <v>226952</v>
      </c>
      <c r="E23" s="38">
        <v>1986334</v>
      </c>
      <c r="F23" s="25">
        <v>0</v>
      </c>
      <c r="G23" s="39">
        <v>701456</v>
      </c>
      <c r="H23" s="28">
        <f t="shared" si="1"/>
        <v>3508274</v>
      </c>
      <c r="I23" s="37"/>
    </row>
    <row r="24" spans="1:9" x14ac:dyDescent="0.25">
      <c r="A24" s="36"/>
      <c r="B24" s="24" t="s">
        <v>29</v>
      </c>
      <c r="C24" s="25">
        <v>0</v>
      </c>
      <c r="D24" s="25">
        <v>0</v>
      </c>
      <c r="E24" s="27">
        <v>0</v>
      </c>
      <c r="F24" s="25">
        <v>100000</v>
      </c>
      <c r="G24" s="25">
        <v>0</v>
      </c>
      <c r="H24" s="28">
        <f>SUM(C24:G24)</f>
        <v>100000</v>
      </c>
      <c r="I24" s="37"/>
    </row>
    <row r="25" spans="1:9" x14ac:dyDescent="0.25">
      <c r="A25" s="36"/>
      <c r="B25" s="24" t="s">
        <v>30</v>
      </c>
      <c r="C25" s="25">
        <v>0</v>
      </c>
      <c r="D25" s="25">
        <v>0</v>
      </c>
      <c r="E25" s="27">
        <v>50</v>
      </c>
      <c r="F25" s="25">
        <v>0</v>
      </c>
      <c r="G25" s="25">
        <v>0</v>
      </c>
      <c r="H25" s="28">
        <f t="shared" si="1"/>
        <v>50</v>
      </c>
      <c r="I25" s="37"/>
    </row>
    <row r="26" spans="1:9" ht="25.5" x14ac:dyDescent="0.25">
      <c r="A26" s="30" t="s">
        <v>31</v>
      </c>
      <c r="B26" s="31" t="s">
        <v>32</v>
      </c>
      <c r="C26" s="32">
        <f t="shared" ref="C26:H26" si="2">SUM(C10:C25)</f>
        <v>4013202</v>
      </c>
      <c r="D26" s="32">
        <f t="shared" si="2"/>
        <v>572089</v>
      </c>
      <c r="E26" s="40">
        <f t="shared" si="2"/>
        <v>4552517</v>
      </c>
      <c r="F26" s="32">
        <f t="shared" si="2"/>
        <v>100000</v>
      </c>
      <c r="G26" s="40">
        <f t="shared" si="2"/>
        <v>738337</v>
      </c>
      <c r="H26" s="33">
        <f t="shared" si="2"/>
        <v>9976145</v>
      </c>
      <c r="I26" s="34">
        <v>3</v>
      </c>
    </row>
    <row r="27" spans="1:9" ht="25.5" x14ac:dyDescent="0.25">
      <c r="A27" s="23"/>
      <c r="B27" s="24" t="s">
        <v>33</v>
      </c>
      <c r="C27" s="25">
        <v>0</v>
      </c>
      <c r="D27" s="25">
        <v>0</v>
      </c>
      <c r="E27" s="27">
        <v>0</v>
      </c>
      <c r="F27" s="25">
        <v>0</v>
      </c>
      <c r="G27" s="25">
        <v>0</v>
      </c>
      <c r="H27" s="28">
        <f>SUM(C27:G27)</f>
        <v>0</v>
      </c>
      <c r="I27" s="29"/>
    </row>
    <row r="28" spans="1:9" x14ac:dyDescent="0.25">
      <c r="A28" s="23"/>
      <c r="B28" s="24" t="s">
        <v>34</v>
      </c>
      <c r="C28" s="25">
        <v>0</v>
      </c>
      <c r="D28" s="25">
        <v>0</v>
      </c>
      <c r="E28" s="27">
        <v>0</v>
      </c>
      <c r="F28" s="25">
        <v>0</v>
      </c>
      <c r="G28" s="25">
        <v>0</v>
      </c>
      <c r="H28" s="28">
        <f>SUM(C28:G28)</f>
        <v>0</v>
      </c>
      <c r="I28" s="29"/>
    </row>
    <row r="29" spans="1:9" ht="25.5" x14ac:dyDescent="0.25">
      <c r="A29" s="30" t="s">
        <v>35</v>
      </c>
      <c r="B29" s="31" t="s">
        <v>36</v>
      </c>
      <c r="C29" s="33">
        <f t="shared" ref="C29:H29" si="3">SUM(C27:C28)</f>
        <v>0</v>
      </c>
      <c r="D29" s="33">
        <f t="shared" si="3"/>
        <v>0</v>
      </c>
      <c r="E29" s="41">
        <f t="shared" si="3"/>
        <v>0</v>
      </c>
      <c r="F29" s="33">
        <f t="shared" si="3"/>
        <v>0</v>
      </c>
      <c r="G29" s="33">
        <f t="shared" si="3"/>
        <v>0</v>
      </c>
      <c r="H29" s="42">
        <f t="shared" si="3"/>
        <v>0</v>
      </c>
      <c r="I29" s="34"/>
    </row>
    <row r="30" spans="1:9" x14ac:dyDescent="0.25">
      <c r="A30" s="36"/>
      <c r="B30" s="24" t="s">
        <v>37</v>
      </c>
      <c r="C30" s="25">
        <v>0</v>
      </c>
      <c r="D30" s="25">
        <v>0</v>
      </c>
      <c r="E30" s="27">
        <v>0</v>
      </c>
      <c r="F30" s="25">
        <v>0</v>
      </c>
      <c r="G30" s="25">
        <v>0</v>
      </c>
      <c r="H30" s="28">
        <f>SUM(C30:G30)</f>
        <v>0</v>
      </c>
      <c r="I30" s="37"/>
    </row>
    <row r="31" spans="1:9" x14ac:dyDescent="0.25">
      <c r="A31" s="36"/>
      <c r="B31" s="24" t="s">
        <v>38</v>
      </c>
      <c r="C31" s="25">
        <v>0</v>
      </c>
      <c r="D31" s="25">
        <v>0</v>
      </c>
      <c r="E31" s="27">
        <v>0</v>
      </c>
      <c r="F31" s="25">
        <v>0</v>
      </c>
      <c r="G31" s="25">
        <v>0</v>
      </c>
      <c r="H31" s="28">
        <f>SUM(C31:G31)</f>
        <v>0</v>
      </c>
      <c r="I31" s="37"/>
    </row>
    <row r="32" spans="1:9" ht="25.5" x14ac:dyDescent="0.25">
      <c r="A32" s="30" t="s">
        <v>39</v>
      </c>
      <c r="B32" s="31" t="s">
        <v>40</v>
      </c>
      <c r="C32" s="33">
        <f t="shared" ref="C32:H32" si="4">SUM(C30:C31)</f>
        <v>0</v>
      </c>
      <c r="D32" s="33">
        <f t="shared" si="4"/>
        <v>0</v>
      </c>
      <c r="E32" s="41">
        <f t="shared" si="4"/>
        <v>0</v>
      </c>
      <c r="F32" s="33">
        <f t="shared" si="4"/>
        <v>0</v>
      </c>
      <c r="G32" s="33">
        <f t="shared" si="4"/>
        <v>0</v>
      </c>
      <c r="H32" s="33">
        <f t="shared" si="4"/>
        <v>0</v>
      </c>
      <c r="I32" s="34"/>
    </row>
    <row r="33" spans="1:9" x14ac:dyDescent="0.25">
      <c r="A33" s="36"/>
      <c r="B33" s="24" t="s">
        <v>41</v>
      </c>
      <c r="C33" s="25">
        <v>2634168</v>
      </c>
      <c r="D33" s="25">
        <v>491629</v>
      </c>
      <c r="E33" s="38">
        <v>1886594</v>
      </c>
      <c r="F33" s="25">
        <v>0</v>
      </c>
      <c r="G33" s="25">
        <v>345513</v>
      </c>
      <c r="H33" s="28">
        <f>SUM(C33:G33)</f>
        <v>5357904</v>
      </c>
      <c r="I33" s="37">
        <v>1</v>
      </c>
    </row>
    <row r="34" spans="1:9" x14ac:dyDescent="0.25">
      <c r="A34" s="36"/>
      <c r="B34" s="24" t="s">
        <v>42</v>
      </c>
      <c r="C34" s="25">
        <v>0</v>
      </c>
      <c r="D34" s="25">
        <v>0</v>
      </c>
      <c r="E34" s="27">
        <v>0</v>
      </c>
      <c r="F34" s="27">
        <v>0</v>
      </c>
      <c r="G34" s="25">
        <v>0</v>
      </c>
      <c r="H34" s="28">
        <f>SUM(C34:G34)</f>
        <v>0</v>
      </c>
      <c r="I34" s="37"/>
    </row>
    <row r="35" spans="1:9" x14ac:dyDescent="0.25">
      <c r="A35" s="43"/>
      <c r="B35" s="35" t="s">
        <v>43</v>
      </c>
      <c r="C35" s="25">
        <v>0</v>
      </c>
      <c r="D35" s="25">
        <v>0</v>
      </c>
      <c r="E35" s="27">
        <v>355600</v>
      </c>
      <c r="F35" s="27">
        <v>0</v>
      </c>
      <c r="G35" s="25">
        <v>0</v>
      </c>
      <c r="H35" s="28">
        <f>SUM(C35:G35)</f>
        <v>355600</v>
      </c>
      <c r="I35" s="44"/>
    </row>
    <row r="36" spans="1:9" x14ac:dyDescent="0.25">
      <c r="A36" s="36"/>
      <c r="B36" s="24" t="s">
        <v>44</v>
      </c>
      <c r="C36" s="25">
        <v>0</v>
      </c>
      <c r="D36" s="25">
        <v>0</v>
      </c>
      <c r="E36" s="27">
        <v>0</v>
      </c>
      <c r="F36" s="27">
        <v>130000</v>
      </c>
      <c r="G36" s="25">
        <v>0</v>
      </c>
      <c r="H36" s="28">
        <f>SUM(C36:G36)</f>
        <v>130000</v>
      </c>
      <c r="I36" s="37"/>
    </row>
    <row r="37" spans="1:9" x14ac:dyDescent="0.25">
      <c r="A37" s="36"/>
      <c r="B37" s="24" t="s">
        <v>45</v>
      </c>
      <c r="C37" s="25">
        <v>0</v>
      </c>
      <c r="D37" s="25">
        <v>0</v>
      </c>
      <c r="E37" s="27">
        <v>177200</v>
      </c>
      <c r="F37" s="27">
        <v>0</v>
      </c>
      <c r="G37" s="25">
        <v>0</v>
      </c>
      <c r="H37" s="28">
        <f>SUM(C37:G37)</f>
        <v>177200</v>
      </c>
      <c r="I37" s="37"/>
    </row>
    <row r="38" spans="1:9" ht="25.5" x14ac:dyDescent="0.25">
      <c r="A38" s="30" t="s">
        <v>46</v>
      </c>
      <c r="B38" s="31" t="s">
        <v>47</v>
      </c>
      <c r="C38" s="32">
        <f t="shared" ref="C38:H38" si="5">SUM(C33:C37)</f>
        <v>2634168</v>
      </c>
      <c r="D38" s="32">
        <f t="shared" si="5"/>
        <v>491629</v>
      </c>
      <c r="E38" s="40">
        <f t="shared" si="5"/>
        <v>2419394</v>
      </c>
      <c r="F38" s="32">
        <f t="shared" si="5"/>
        <v>130000</v>
      </c>
      <c r="G38" s="33">
        <f t="shared" si="5"/>
        <v>345513</v>
      </c>
      <c r="H38" s="33">
        <f t="shared" si="5"/>
        <v>6020704</v>
      </c>
      <c r="I38" s="34">
        <f>SUM(I33:I37)</f>
        <v>1</v>
      </c>
    </row>
    <row r="39" spans="1:9" ht="25.5" x14ac:dyDescent="0.25">
      <c r="A39" s="30" t="s">
        <v>48</v>
      </c>
      <c r="B39" s="31" t="s">
        <v>49</v>
      </c>
      <c r="C39" s="33"/>
      <c r="D39" s="33"/>
      <c r="E39" s="41"/>
      <c r="F39" s="33"/>
      <c r="G39" s="33"/>
      <c r="H39" s="33">
        <v>517588</v>
      </c>
      <c r="I39" s="34"/>
    </row>
    <row r="40" spans="1:9" x14ac:dyDescent="0.25">
      <c r="A40" s="45" t="s">
        <v>50</v>
      </c>
      <c r="B40" s="31" t="s">
        <v>51</v>
      </c>
      <c r="C40" s="33"/>
      <c r="D40" s="33"/>
      <c r="E40" s="41"/>
      <c r="F40" s="33"/>
      <c r="G40" s="33"/>
      <c r="H40" s="33">
        <v>573688</v>
      </c>
      <c r="I40" s="34"/>
    </row>
    <row r="41" spans="1:9" x14ac:dyDescent="0.25">
      <c r="A41" s="45" t="s">
        <v>52</v>
      </c>
      <c r="B41" s="31" t="s">
        <v>53</v>
      </c>
      <c r="C41" s="33"/>
      <c r="D41" s="33"/>
      <c r="E41" s="41"/>
      <c r="F41" s="33"/>
      <c r="G41" s="33"/>
      <c r="H41" s="33">
        <v>740458</v>
      </c>
      <c r="I41" s="34"/>
    </row>
    <row r="42" spans="1:9" ht="37.5" x14ac:dyDescent="0.25">
      <c r="A42" s="46"/>
      <c r="B42" s="47" t="s">
        <v>54</v>
      </c>
      <c r="C42" s="48">
        <f>SUM(C38,C32,C29,C26,C9)</f>
        <v>11895216</v>
      </c>
      <c r="D42" s="48">
        <f>SUM(D38,D32,D29,D26,D9)</f>
        <v>2207633</v>
      </c>
      <c r="E42" s="48">
        <f>SUM(E38,E32,E29,E26,E9)</f>
        <v>7748911</v>
      </c>
      <c r="F42" s="48">
        <f>SUM(F38,F32,F29,F26,F9)</f>
        <v>246000</v>
      </c>
      <c r="G42" s="48">
        <f>SUM(G38,G32,G29,G26,G9)</f>
        <v>1280700</v>
      </c>
      <c r="H42" s="49">
        <f>SUM(H9,H26,H29,H32,H38,H39,H40,H41)</f>
        <v>25210194</v>
      </c>
      <c r="I42" s="50">
        <v>5</v>
      </c>
    </row>
  </sheetData>
  <mergeCells count="11">
    <mergeCell ref="I6:I7"/>
    <mergeCell ref="D1:I1"/>
    <mergeCell ref="B3:H3"/>
    <mergeCell ref="A6:A7"/>
    <mergeCell ref="B6:B7"/>
    <mergeCell ref="C6:C7"/>
    <mergeCell ref="D6:D7"/>
    <mergeCell ref="E6:E7"/>
    <mergeCell ref="F6:F7"/>
    <mergeCell ref="G6:G7"/>
    <mergeCell ref="H6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2020-03-05T10:45:35Z</dcterms:created>
  <dcterms:modified xsi:type="dcterms:W3CDTF">2020-03-05T10:45:44Z</dcterms:modified>
</cp:coreProperties>
</file>