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8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D38" i="1"/>
  <c r="C38" i="1"/>
  <c r="B38" i="1"/>
  <c r="C35" i="1"/>
  <c r="C34" i="1"/>
  <c r="C33" i="1"/>
  <c r="C32" i="1"/>
  <c r="C31" i="1" s="1"/>
  <c r="D31" i="1"/>
  <c r="B31" i="1"/>
  <c r="D22" i="1"/>
  <c r="C22" i="1"/>
  <c r="C42" i="1" s="1"/>
  <c r="B22" i="1"/>
  <c r="B42" i="1" s="1"/>
  <c r="D20" i="1"/>
  <c r="D43" i="1" s="1"/>
  <c r="C20" i="1"/>
  <c r="B20" i="1"/>
  <c r="B43" i="1" s="1"/>
  <c r="D9" i="1"/>
  <c r="C9" i="1"/>
  <c r="B9" i="1"/>
  <c r="C43" i="1" l="1"/>
</calcChain>
</file>

<file path=xl/sharedStrings.xml><?xml version="1.0" encoding="utf-8"?>
<sst xmlns="http://schemas.openxmlformats.org/spreadsheetml/2006/main" count="43" uniqueCount="43">
  <si>
    <t>Megnevezés</t>
  </si>
  <si>
    <t>2017. évi eredeti ei.</t>
  </si>
  <si>
    <t>Elvonások és befizetések</t>
  </si>
  <si>
    <t xml:space="preserve"> </t>
  </si>
  <si>
    <t>Felsőörs község Önkormányzata</t>
  </si>
  <si>
    <t xml:space="preserve">Egyéb működési célú támogatás államháztartáson belülre és kivülre </t>
  </si>
  <si>
    <t>Víz –és csatornaszolgáltatásra kapott támogatásból fel nem használt összeg 2016.évi beszámoló adatai alapján</t>
  </si>
  <si>
    <t>Elvonások és befizetések összesen:</t>
  </si>
  <si>
    <t>Egyéb működési célú támogatások államháztartáson belülre</t>
  </si>
  <si>
    <t>Bursa Hungarica Ösztöndíj Pályázat</t>
  </si>
  <si>
    <t>Balatonalmádi Önkormányzat (Kirendeltség kiadásainak finanszírozása)</t>
  </si>
  <si>
    <t>Balatonalmádi Önkormányzat Erzsébet utalvány</t>
  </si>
  <si>
    <t>B.almádi Közös Önkormányzati Hivatal - Szoc.Társ.munkaszervezeti feladat.kiadás.hozzáj.fizetés (2 %) .</t>
  </si>
  <si>
    <t>B.almádi Szoc.Társ.részére hozzáj.fizetés (3 %) 84/2013 (IV.25) Öh.</t>
  </si>
  <si>
    <t>B.almádi Szoc.Társ.részére pénzeszköz átadás (bev-kiad.kül.)</t>
  </si>
  <si>
    <t>Egyéb működési célú támogatások államháztartáson belülre összesen:</t>
  </si>
  <si>
    <t>Egyéb működési célú támogatás államháztartáson kivülre</t>
  </si>
  <si>
    <t xml:space="preserve">Működési célú pénzeszközátadás  civil szervezeteknek </t>
  </si>
  <si>
    <t xml:space="preserve">    Felsőörsi Ifjúsági Közhasznú Sportegyesület (sporttevékenység támogatása)</t>
  </si>
  <si>
    <t xml:space="preserve">    Felsőörsi Ifjúsági Közhasznú Sportegyesület (működési támogatása)</t>
  </si>
  <si>
    <t xml:space="preserve">    Felsőörsért Közalapítvány (népdalkör támogatás)</t>
  </si>
  <si>
    <t xml:space="preserve">    Falugondnoki Egyesület </t>
  </si>
  <si>
    <t xml:space="preserve">    Polgárőr Közhasznú Egyesület (közbiztonság támogatás)</t>
  </si>
  <si>
    <t xml:space="preserve">    Rákóczi Szövetség támogatás </t>
  </si>
  <si>
    <t xml:space="preserve">    Civil szervezetek támogatása (közművelődési, környezetvédelmi)</t>
  </si>
  <si>
    <t xml:space="preserve">Működési célú pénzeszközátadás egyházaknak </t>
  </si>
  <si>
    <t xml:space="preserve">      Felsőörsi Református Egyházközség (temető fenntartás)</t>
  </si>
  <si>
    <t xml:space="preserve">      Felsőörsi Református Egyházközség (tiszteletdíj felajánlás)</t>
  </si>
  <si>
    <t xml:space="preserve">      Felsőörsi Római Katolikus Egyházközség (temető fenntartás)</t>
  </si>
  <si>
    <t xml:space="preserve">      Felsőörsi Római Katolikus Egyházközség (nyári nyitvatartás)</t>
  </si>
  <si>
    <t xml:space="preserve">      Felsőörsi Római Katolikus Plébánia temető digitális nyilvántartás 91/2016. (09.12.)</t>
  </si>
  <si>
    <t xml:space="preserve">Működési célú pénzeszközátadás vállalkozásoknak </t>
  </si>
  <si>
    <t xml:space="preserve">     Balaton Best Kft. (Riviérán keresztül átadva)</t>
  </si>
  <si>
    <t xml:space="preserve">     LEADER Helyi Akciócsoport</t>
  </si>
  <si>
    <t xml:space="preserve">     DRV lakossági csatorna szolgáltatás támogatás</t>
  </si>
  <si>
    <t>Egyéb működési célú támogatás államháztartáson kivülre összesen:</t>
  </si>
  <si>
    <t>Egyéb működési célú támogatás államháztartáson belülre és kivülre összesen:</t>
  </si>
  <si>
    <t>2018. évi tervezett ei.</t>
  </si>
  <si>
    <t xml:space="preserve">  2018. évi költségvetés (Ft)</t>
  </si>
  <si>
    <t>8. melléklet a  4/2018.(II.28.)önkormányzati rendelethez</t>
  </si>
  <si>
    <t>Teljesítés 2017. várható</t>
  </si>
  <si>
    <t>B.almádi Szoc.Társ.részére pénzeszköz átadás (2017. évi elszámolás)</t>
  </si>
  <si>
    <t xml:space="preserve">Működési célú pénzeszközátadás háztartásoknak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</si>
</sst>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6" formatCode="0__"/>
    <numFmt numFmtId="169" formatCode="_-* #,##0\ _F_t_-;\-* #,##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70">
    <xf numFmtId="0" fontId="0" fillId="0" borderId="0" xfId="0"/>
    <xf numFmtId="0" fontId="2" fillId="0" borderId="1" xfId="0" applyFont="1" applyFill="1" applyBorder="1" applyAlignment="1">
      <alignment horizontal="right"/>
    </xf>
    <xf numFmtId="0" fontId="6" fillId="0" borderId="0" xfId="0" applyFont="1"/>
    <xf numFmtId="0" fontId="0" fillId="0" borderId="0" xfId="0" applyFill="1"/>
    <xf numFmtId="3" fontId="0" fillId="0" borderId="0" xfId="0" applyNumberFormat="1"/>
    <xf numFmtId="3" fontId="6" fillId="0" borderId="7" xfId="0" applyNumberFormat="1" applyFont="1" applyFill="1" applyBorder="1"/>
    <xf numFmtId="3" fontId="0" fillId="0" borderId="6" xfId="0" applyNumberFormat="1" applyFill="1" applyBorder="1"/>
    <xf numFmtId="3" fontId="6" fillId="0" borderId="6" xfId="0" applyNumberFormat="1" applyFont="1" applyFill="1" applyBorder="1"/>
    <xf numFmtId="3" fontId="6" fillId="0" borderId="8" xfId="0" applyNumberFormat="1" applyFont="1" applyFill="1" applyBorder="1"/>
    <xf numFmtId="0" fontId="3" fillId="0" borderId="0" xfId="0" applyFont="1"/>
    <xf numFmtId="3" fontId="6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 applyFill="1"/>
    <xf numFmtId="3" fontId="6" fillId="0" borderId="15" xfId="0" applyNumberFormat="1" applyFont="1" applyFill="1" applyBorder="1"/>
    <xf numFmtId="3" fontId="0" fillId="0" borderId="0" xfId="0" applyNumberFormat="1" applyFill="1"/>
    <xf numFmtId="0" fontId="3" fillId="0" borderId="0" xfId="0" applyFont="1" applyFill="1"/>
    <xf numFmtId="0" fontId="6" fillId="0" borderId="8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3" fontId="6" fillId="0" borderId="9" xfId="0" applyNumberFormat="1" applyFont="1" applyFill="1" applyBorder="1"/>
    <xf numFmtId="3" fontId="6" fillId="0" borderId="2" xfId="0" applyNumberFormat="1" applyFont="1" applyFill="1" applyBorder="1"/>
    <xf numFmtId="3" fontId="4" fillId="0" borderId="3" xfId="0" applyNumberFormat="1" applyFont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/>
    </xf>
    <xf numFmtId="0" fontId="6" fillId="0" borderId="14" xfId="0" applyFont="1" applyFill="1" applyBorder="1" applyAlignment="1">
      <alignment wrapText="1"/>
    </xf>
    <xf numFmtId="3" fontId="1" fillId="0" borderId="6" xfId="0" applyNumberFormat="1" applyFont="1" applyFill="1" applyBorder="1" applyAlignment="1">
      <alignment horizontal="right"/>
    </xf>
    <xf numFmtId="0" fontId="3" fillId="0" borderId="5" xfId="0" applyFont="1" applyBorder="1"/>
    <xf numFmtId="3" fontId="0" fillId="0" borderId="7" xfId="0" applyNumberFormat="1" applyFill="1" applyBorder="1"/>
    <xf numFmtId="0" fontId="8" fillId="0" borderId="14" xfId="0" applyFont="1" applyFill="1" applyBorder="1" applyAlignment="1">
      <alignment wrapText="1"/>
    </xf>
    <xf numFmtId="0" fontId="3" fillId="2" borderId="12" xfId="0" applyFont="1" applyFill="1" applyBorder="1"/>
    <xf numFmtId="3" fontId="3" fillId="2" borderId="3" xfId="0" applyNumberFormat="1" applyFont="1" applyFill="1" applyBorder="1"/>
    <xf numFmtId="3" fontId="6" fillId="0" borderId="4" xfId="0" applyNumberFormat="1" applyFont="1" applyFill="1" applyBorder="1" applyAlignment="1">
      <alignment wrapText="1"/>
    </xf>
    <xf numFmtId="3" fontId="3" fillId="0" borderId="7" xfId="0" applyNumberFormat="1" applyFont="1" applyBorder="1" applyAlignment="1">
      <alignment wrapText="1"/>
    </xf>
    <xf numFmtId="3" fontId="6" fillId="0" borderId="7" xfId="0" applyNumberFormat="1" applyFont="1" applyFill="1" applyBorder="1" applyAlignment="1">
      <alignment wrapText="1"/>
    </xf>
    <xf numFmtId="0" fontId="6" fillId="0" borderId="8" xfId="0" applyFont="1" applyBorder="1" applyAlignment="1">
      <alignment wrapText="1"/>
    </xf>
    <xf numFmtId="3" fontId="6" fillId="0" borderId="7" xfId="0" applyNumberFormat="1" applyFont="1" applyBorder="1" applyAlignment="1">
      <alignment wrapText="1"/>
    </xf>
    <xf numFmtId="0" fontId="6" fillId="0" borderId="5" xfId="0" applyFont="1" applyFill="1" applyBorder="1" applyAlignment="1">
      <alignment wrapText="1"/>
    </xf>
    <xf numFmtId="3" fontId="0" fillId="0" borderId="2" xfId="0" applyNumberFormat="1" applyFill="1" applyBorder="1"/>
    <xf numFmtId="0" fontId="3" fillId="2" borderId="21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3" fontId="3" fillId="4" borderId="3" xfId="0" applyNumberFormat="1" applyFont="1" applyFill="1" applyBorder="1" applyAlignment="1"/>
    <xf numFmtId="166" fontId="11" fillId="0" borderId="0" xfId="2" applyNumberFormat="1" applyFont="1" applyFill="1" applyBorder="1" applyAlignment="1">
      <alignment horizontal="left" wrapText="1"/>
    </xf>
    <xf numFmtId="166" fontId="12" fillId="0" borderId="0" xfId="2" applyNumberFormat="1" applyFont="1" applyFill="1" applyBorder="1" applyAlignment="1">
      <alignment horizontal="left" wrapText="1"/>
    </xf>
    <xf numFmtId="0" fontId="0" fillId="0" borderId="0" xfId="0" applyBorder="1"/>
    <xf numFmtId="3" fontId="6" fillId="0" borderId="8" xfId="0" applyNumberFormat="1" applyFont="1" applyBorder="1"/>
    <xf numFmtId="3" fontId="6" fillId="0" borderId="10" xfId="0" applyNumberFormat="1" applyFont="1" applyFill="1" applyBorder="1"/>
    <xf numFmtId="3" fontId="0" fillId="0" borderId="0" xfId="0" applyNumberFormat="1" applyBorder="1"/>
    <xf numFmtId="0" fontId="0" fillId="0" borderId="0" xfId="0" applyFill="1" applyBorder="1"/>
    <xf numFmtId="3" fontId="3" fillId="0" borderId="0" xfId="0" applyNumberFormat="1" applyFont="1" applyFill="1"/>
    <xf numFmtId="0" fontId="3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left" vertical="center"/>
    </xf>
    <xf numFmtId="3" fontId="4" fillId="0" borderId="4" xfId="0" applyNumberFormat="1" applyFont="1" applyFill="1" applyBorder="1" applyAlignment="1">
      <alignment horizontal="center"/>
    </xf>
    <xf numFmtId="0" fontId="6" fillId="0" borderId="8" xfId="0" applyNumberFormat="1" applyFont="1" applyBorder="1" applyAlignment="1">
      <alignment horizontal="left" vertical="center" wrapText="1"/>
    </xf>
    <xf numFmtId="0" fontId="3" fillId="2" borderId="11" xfId="0" applyFont="1" applyFill="1" applyBorder="1"/>
    <xf numFmtId="3" fontId="3" fillId="2" borderId="13" xfId="0" applyNumberFormat="1" applyFont="1" applyFill="1" applyBorder="1"/>
    <xf numFmtId="0" fontId="3" fillId="0" borderId="5" xfId="0" applyNumberFormat="1" applyFont="1" applyBorder="1" applyAlignment="1">
      <alignment horizontal="center" vertical="center"/>
    </xf>
    <xf numFmtId="3" fontId="0" fillId="3" borderId="8" xfId="0" applyNumberFormat="1" applyFill="1" applyBorder="1"/>
    <xf numFmtId="3" fontId="6" fillId="3" borderId="8" xfId="0" applyNumberFormat="1" applyFont="1" applyFill="1" applyBorder="1"/>
    <xf numFmtId="169" fontId="9" fillId="0" borderId="0" xfId="8" applyNumberFormat="1" applyFont="1" applyFill="1" applyBorder="1"/>
    <xf numFmtId="3" fontId="3" fillId="2" borderId="11" xfId="0" applyNumberFormat="1" applyFont="1" applyFill="1" applyBorder="1"/>
    <xf numFmtId="0" fontId="3" fillId="0" borderId="20" xfId="0" applyFont="1" applyBorder="1" applyAlignment="1">
      <alignment wrapText="1"/>
    </xf>
    <xf numFmtId="3" fontId="0" fillId="0" borderId="4" xfId="0" applyNumberFormat="1" applyBorder="1"/>
    <xf numFmtId="0" fontId="3" fillId="0" borderId="15" xfId="0" applyFont="1" applyBorder="1" applyAlignment="1">
      <alignment wrapText="1"/>
    </xf>
    <xf numFmtId="0" fontId="10" fillId="0" borderId="8" xfId="0" applyFont="1" applyBorder="1" applyAlignment="1">
      <alignment wrapText="1"/>
    </xf>
    <xf numFmtId="3" fontId="3" fillId="0" borderId="8" xfId="0" applyNumberFormat="1" applyFont="1" applyBorder="1" applyAlignment="1">
      <alignment wrapText="1"/>
    </xf>
    <xf numFmtId="3" fontId="6" fillId="0" borderId="17" xfId="0" applyNumberFormat="1" applyFont="1" applyBorder="1" applyAlignment="1">
      <alignment wrapText="1"/>
    </xf>
    <xf numFmtId="0" fontId="6" fillId="0" borderId="10" xfId="0" applyFont="1" applyFill="1" applyBorder="1" applyAlignment="1">
      <alignment wrapText="1"/>
    </xf>
    <xf numFmtId="3" fontId="3" fillId="0" borderId="7" xfId="0" applyNumberFormat="1" applyFont="1" applyFill="1" applyBorder="1" applyAlignment="1">
      <alignment wrapText="1"/>
    </xf>
    <xf numFmtId="3" fontId="3" fillId="0" borderId="5" xfId="0" applyNumberFormat="1" applyFont="1" applyBorder="1" applyAlignment="1">
      <alignment wrapText="1"/>
    </xf>
    <xf numFmtId="3" fontId="6" fillId="0" borderId="18" xfId="0" applyNumberFormat="1" applyFont="1" applyBorder="1" applyAlignment="1">
      <alignment wrapText="1"/>
    </xf>
    <xf numFmtId="3" fontId="6" fillId="0" borderId="19" xfId="0" applyNumberFormat="1" applyFont="1" applyBorder="1" applyAlignment="1">
      <alignment wrapText="1"/>
    </xf>
  </cellXfs>
  <cellStyles count="10">
    <cellStyle name="Ezres 2" xfId="9"/>
    <cellStyle name="Ezres 3" xfId="8"/>
    <cellStyle name="Normál" xfId="0" builtinId="0"/>
    <cellStyle name="Normál 2 2" xfId="1"/>
    <cellStyle name="Normál 3" xfId="4"/>
    <cellStyle name="Normál 3 2" xfId="5"/>
    <cellStyle name="Normál 5" xfId="3"/>
    <cellStyle name="Normál 6" xfId="6"/>
    <cellStyle name="Normál_97ûrlap" xfId="2"/>
    <cellStyle name="Százalék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activeCell="A31" sqref="A31"/>
    </sheetView>
  </sheetViews>
  <sheetFormatPr defaultRowHeight="15" x14ac:dyDescent="0.25"/>
  <cols>
    <col min="1" max="1" width="78.42578125" customWidth="1"/>
    <col min="2" max="2" width="12" style="4" customWidth="1"/>
    <col min="3" max="3" width="11.140625" style="3" bestFit="1" customWidth="1"/>
    <col min="4" max="4" width="12.7109375" style="10" customWidth="1"/>
    <col min="5" max="5" width="10" bestFit="1" customWidth="1"/>
  </cols>
  <sheetData>
    <row r="1" spans="1:10" x14ac:dyDescent="0.25">
      <c r="A1" s="11" t="s">
        <v>4</v>
      </c>
      <c r="B1" s="11"/>
      <c r="C1" s="11"/>
      <c r="D1" s="11"/>
    </row>
    <row r="2" spans="1:10" x14ac:dyDescent="0.25">
      <c r="A2" s="11" t="s">
        <v>5</v>
      </c>
      <c r="B2" s="11"/>
      <c r="C2" s="11"/>
      <c r="D2" s="11"/>
    </row>
    <row r="3" spans="1:10" x14ac:dyDescent="0.25">
      <c r="A3" s="11" t="s">
        <v>38</v>
      </c>
      <c r="B3" s="11"/>
      <c r="C3" s="11"/>
      <c r="D3" s="11"/>
    </row>
    <row r="4" spans="1:10" ht="27.75" customHeight="1" x14ac:dyDescent="0.25">
      <c r="A4" s="2" t="s">
        <v>3</v>
      </c>
      <c r="H4" s="17"/>
      <c r="I4" s="17"/>
      <c r="J4" s="17"/>
    </row>
    <row r="5" spans="1:10" ht="15.75" thickBot="1" x14ac:dyDescent="0.3">
      <c r="A5" s="1" t="s">
        <v>39</v>
      </c>
      <c r="B5" s="1"/>
      <c r="C5" s="1"/>
      <c r="D5" s="1"/>
      <c r="H5" s="17"/>
      <c r="I5" s="17"/>
      <c r="J5" s="17"/>
    </row>
    <row r="6" spans="1:10" ht="36.75" thickBot="1" x14ac:dyDescent="0.3">
      <c r="A6" s="47" t="s">
        <v>0</v>
      </c>
      <c r="B6" s="48" t="s">
        <v>1</v>
      </c>
      <c r="C6" s="20" t="s">
        <v>40</v>
      </c>
      <c r="D6" s="20" t="s">
        <v>37</v>
      </c>
    </row>
    <row r="7" spans="1:10" x14ac:dyDescent="0.25">
      <c r="A7" s="49" t="s">
        <v>2</v>
      </c>
      <c r="B7" s="50"/>
      <c r="C7" s="21"/>
      <c r="D7" s="21"/>
    </row>
    <row r="8" spans="1:10" ht="26.25" thickBot="1" x14ac:dyDescent="0.3">
      <c r="A8" s="51" t="s">
        <v>6</v>
      </c>
      <c r="B8" s="23"/>
      <c r="C8" s="23">
        <v>3432048</v>
      </c>
      <c r="D8" s="23"/>
    </row>
    <row r="9" spans="1:10" ht="15.75" thickBot="1" x14ac:dyDescent="0.3">
      <c r="A9" s="52" t="s">
        <v>7</v>
      </c>
      <c r="B9" s="28">
        <f>SUM(B8)</f>
        <v>0</v>
      </c>
      <c r="C9" s="53">
        <f>SUM(C8)</f>
        <v>3432048</v>
      </c>
      <c r="D9" s="53">
        <f>SUM(D8)</f>
        <v>0</v>
      </c>
    </row>
    <row r="10" spans="1:10" x14ac:dyDescent="0.25">
      <c r="A10" s="54"/>
      <c r="B10" s="6"/>
      <c r="C10" s="6"/>
      <c r="D10" s="7"/>
    </row>
    <row r="11" spans="1:10" s="3" customFormat="1" x14ac:dyDescent="0.25">
      <c r="A11" s="24" t="s">
        <v>8</v>
      </c>
      <c r="B11" s="21"/>
      <c r="C11" s="21"/>
      <c r="D11" s="21"/>
    </row>
    <row r="12" spans="1:10" s="3" customFormat="1" x14ac:dyDescent="0.25">
      <c r="A12" s="22" t="s">
        <v>9</v>
      </c>
      <c r="B12" s="23">
        <v>600000</v>
      </c>
      <c r="C12" s="55">
        <v>600000</v>
      </c>
      <c r="D12" s="23">
        <v>600000</v>
      </c>
    </row>
    <row r="13" spans="1:10" s="3" customFormat="1" x14ac:dyDescent="0.25">
      <c r="A13" s="22" t="s">
        <v>10</v>
      </c>
      <c r="B13" s="25">
        <v>10095850</v>
      </c>
      <c r="C13" s="55">
        <v>10880881</v>
      </c>
      <c r="D13" s="5">
        <v>12528887</v>
      </c>
    </row>
    <row r="14" spans="1:10" s="3" customFormat="1" x14ac:dyDescent="0.25">
      <c r="A14" s="22" t="s">
        <v>11</v>
      </c>
      <c r="B14" s="25"/>
      <c r="C14" s="55">
        <v>216000</v>
      </c>
      <c r="D14" s="5"/>
      <c r="E14" s="45"/>
      <c r="F14" s="45"/>
      <c r="G14" s="45"/>
      <c r="H14" s="45"/>
    </row>
    <row r="15" spans="1:10" s="3" customFormat="1" ht="26.25" x14ac:dyDescent="0.25">
      <c r="A15" s="22" t="s">
        <v>12</v>
      </c>
      <c r="B15" s="25">
        <v>218884</v>
      </c>
      <c r="C15" s="55">
        <v>218884</v>
      </c>
      <c r="D15" s="5">
        <v>240651</v>
      </c>
      <c r="E15" s="45"/>
      <c r="F15" s="45"/>
      <c r="G15" s="45"/>
      <c r="H15" s="45"/>
    </row>
    <row r="16" spans="1:10" s="3" customFormat="1" x14ac:dyDescent="0.25">
      <c r="A16" s="22" t="s">
        <v>13</v>
      </c>
      <c r="B16" s="25">
        <v>328325</v>
      </c>
      <c r="C16" s="56">
        <v>328325</v>
      </c>
      <c r="D16" s="5">
        <v>360977</v>
      </c>
      <c r="E16" s="45"/>
      <c r="F16" s="45"/>
      <c r="G16" s="45"/>
      <c r="H16" s="45"/>
    </row>
    <row r="17" spans="1:7" x14ac:dyDescent="0.25">
      <c r="A17" s="22" t="s">
        <v>14</v>
      </c>
      <c r="B17" s="25">
        <v>4155345</v>
      </c>
      <c r="C17" s="56">
        <v>3357271</v>
      </c>
      <c r="D17" s="5">
        <v>2158896</v>
      </c>
    </row>
    <row r="18" spans="1:7" x14ac:dyDescent="0.25">
      <c r="A18" s="22" t="s">
        <v>41</v>
      </c>
      <c r="B18" s="25"/>
      <c r="C18" s="56"/>
      <c r="D18" s="5"/>
      <c r="E18" s="57"/>
      <c r="F18" s="3"/>
      <c r="G18" s="14"/>
    </row>
    <row r="19" spans="1:7" ht="24.75" customHeight="1" thickBot="1" x14ac:dyDescent="0.3">
      <c r="A19" s="26"/>
      <c r="B19" s="18"/>
      <c r="C19" s="18"/>
      <c r="D19" s="18"/>
      <c r="F19" s="3"/>
      <c r="G19" s="3"/>
    </row>
    <row r="20" spans="1:7" s="9" customFormat="1" ht="13.5" thickBot="1" x14ac:dyDescent="0.25">
      <c r="A20" s="27" t="s">
        <v>15</v>
      </c>
      <c r="B20" s="28">
        <f>SUM(B12:B19)</f>
        <v>15398404</v>
      </c>
      <c r="C20" s="58">
        <f>SUM(C12:C19)</f>
        <v>15601361</v>
      </c>
      <c r="D20" s="28">
        <f>SUM(D12:D19)</f>
        <v>15889411</v>
      </c>
      <c r="F20" s="15"/>
      <c r="G20" s="46"/>
    </row>
    <row r="21" spans="1:7" s="12" customFormat="1" x14ac:dyDescent="0.25">
      <c r="A21" s="59" t="s">
        <v>16</v>
      </c>
      <c r="B21" s="60"/>
      <c r="C21" s="43"/>
      <c r="D21" s="29"/>
    </row>
    <row r="22" spans="1:7" s="12" customFormat="1" ht="12.75" x14ac:dyDescent="0.2">
      <c r="A22" s="61" t="s">
        <v>17</v>
      </c>
      <c r="B22" s="30">
        <f>SUM(B23:B30)</f>
        <v>2189000</v>
      </c>
      <c r="C22" s="30">
        <f>SUM(C23:C30)</f>
        <v>2474000</v>
      </c>
      <c r="D22" s="30">
        <f>SUM(D23:D30)</f>
        <v>2220024</v>
      </c>
    </row>
    <row r="23" spans="1:7" s="12" customFormat="1" ht="12.75" x14ac:dyDescent="0.2">
      <c r="A23" s="16" t="s">
        <v>18</v>
      </c>
      <c r="B23" s="31">
        <v>1000000</v>
      </c>
      <c r="C23" s="8">
        <v>1000000</v>
      </c>
      <c r="D23" s="31">
        <v>1056024</v>
      </c>
    </row>
    <row r="24" spans="1:7" s="12" customFormat="1" ht="12.75" x14ac:dyDescent="0.2">
      <c r="A24" s="16" t="s">
        <v>19</v>
      </c>
      <c r="B24" s="31"/>
      <c r="C24" s="8">
        <v>300000</v>
      </c>
      <c r="D24" s="31"/>
    </row>
    <row r="25" spans="1:7" s="12" customFormat="1" ht="12.75" x14ac:dyDescent="0.2">
      <c r="A25" s="32" t="s">
        <v>20</v>
      </c>
      <c r="B25" s="33">
        <v>300000</v>
      </c>
      <c r="C25" s="8">
        <v>300000</v>
      </c>
      <c r="D25" s="31">
        <v>300000</v>
      </c>
    </row>
    <row r="26" spans="1:7" s="12" customFormat="1" ht="12.75" x14ac:dyDescent="0.2">
      <c r="A26" s="32" t="s">
        <v>21</v>
      </c>
      <c r="B26" s="33">
        <v>15000</v>
      </c>
      <c r="C26" s="8">
        <v>0</v>
      </c>
      <c r="D26" s="31"/>
    </row>
    <row r="27" spans="1:7" s="2" customFormat="1" ht="12.75" x14ac:dyDescent="0.2">
      <c r="A27" s="32" t="s">
        <v>22</v>
      </c>
      <c r="B27" s="33">
        <v>264000</v>
      </c>
      <c r="C27" s="8">
        <v>264000</v>
      </c>
      <c r="D27" s="33">
        <v>264000</v>
      </c>
    </row>
    <row r="28" spans="1:7" s="2" customFormat="1" ht="12.75" x14ac:dyDescent="0.2">
      <c r="A28" s="32" t="s">
        <v>23</v>
      </c>
      <c r="B28" s="33">
        <v>10000</v>
      </c>
      <c r="C28" s="8">
        <v>10000</v>
      </c>
      <c r="D28" s="33"/>
    </row>
    <row r="29" spans="1:7" s="2" customFormat="1" ht="12.75" x14ac:dyDescent="0.2">
      <c r="A29" s="16" t="s">
        <v>24</v>
      </c>
      <c r="B29" s="31">
        <v>600000</v>
      </c>
      <c r="C29" s="42">
        <v>600000</v>
      </c>
      <c r="D29" s="33">
        <v>600000</v>
      </c>
    </row>
    <row r="30" spans="1:7" s="12" customFormat="1" ht="12.75" x14ac:dyDescent="0.2">
      <c r="A30" s="62"/>
      <c r="B30" s="33"/>
      <c r="C30" s="13"/>
      <c r="D30" s="31"/>
    </row>
    <row r="31" spans="1:7" s="2" customFormat="1" ht="12.75" x14ac:dyDescent="0.2">
      <c r="A31" s="61" t="s">
        <v>25</v>
      </c>
      <c r="B31" s="30">
        <f>SUM(B32:B36)</f>
        <v>1270500</v>
      </c>
      <c r="C31" s="63">
        <f>SUM(C32:C36)</f>
        <v>1370500</v>
      </c>
      <c r="D31" s="30">
        <f>SUM(D32:D36)</f>
        <v>1310273</v>
      </c>
      <c r="F31" s="12"/>
      <c r="G31" s="12"/>
    </row>
    <row r="32" spans="1:7" s="2" customFormat="1" ht="12.75" x14ac:dyDescent="0.2">
      <c r="A32" s="32" t="s">
        <v>26</v>
      </c>
      <c r="B32" s="33">
        <v>112000</v>
      </c>
      <c r="C32" s="64">
        <f>SUM(A32:B32)</f>
        <v>112000</v>
      </c>
      <c r="D32" s="33">
        <v>112000</v>
      </c>
      <c r="F32" s="12"/>
      <c r="G32" s="12"/>
    </row>
    <row r="33" spans="1:7" s="2" customFormat="1" ht="12.75" x14ac:dyDescent="0.2">
      <c r="A33" s="16" t="s">
        <v>27</v>
      </c>
      <c r="B33" s="31">
        <v>734500</v>
      </c>
      <c r="C33" s="64">
        <f>SUM(A33:B33)</f>
        <v>734500</v>
      </c>
      <c r="D33" s="33">
        <v>774273</v>
      </c>
      <c r="F33" s="12"/>
      <c r="G33" s="12"/>
    </row>
    <row r="34" spans="1:7" s="9" customFormat="1" ht="12.75" x14ac:dyDescent="0.2">
      <c r="A34" s="32" t="s">
        <v>28</v>
      </c>
      <c r="B34" s="33">
        <v>61000</v>
      </c>
      <c r="C34" s="64">
        <f t="shared" ref="C34:C35" si="0">SUM(A34:B34)</f>
        <v>61000</v>
      </c>
      <c r="D34" s="33">
        <v>61000</v>
      </c>
      <c r="F34" s="15"/>
      <c r="G34" s="15"/>
    </row>
    <row r="35" spans="1:7" s="9" customFormat="1" ht="12.75" x14ac:dyDescent="0.2">
      <c r="A35" s="32" t="s">
        <v>29</v>
      </c>
      <c r="B35" s="33">
        <v>363000</v>
      </c>
      <c r="C35" s="64">
        <f t="shared" si="0"/>
        <v>363000</v>
      </c>
      <c r="D35" s="33">
        <v>363000</v>
      </c>
      <c r="F35" s="15"/>
      <c r="G35" s="46"/>
    </row>
    <row r="36" spans="1:7" s="12" customFormat="1" ht="12.75" x14ac:dyDescent="0.2">
      <c r="A36" s="65" t="s">
        <v>30</v>
      </c>
      <c r="B36" s="31">
        <v>0</v>
      </c>
      <c r="C36" s="64">
        <v>100000</v>
      </c>
      <c r="D36" s="31"/>
    </row>
    <row r="37" spans="1:7" s="12" customFormat="1" ht="12.75" x14ac:dyDescent="0.2">
      <c r="A37" s="61" t="s">
        <v>42</v>
      </c>
      <c r="B37" s="63">
        <v>0</v>
      </c>
      <c r="C37" s="63">
        <v>0</v>
      </c>
      <c r="D37" s="66">
        <v>0</v>
      </c>
    </row>
    <row r="38" spans="1:7" x14ac:dyDescent="0.25">
      <c r="A38" s="61" t="s">
        <v>31</v>
      </c>
      <c r="B38" s="30">
        <f>SUM(B39:B41)</f>
        <v>790000</v>
      </c>
      <c r="C38" s="67">
        <f>SUM(C39:C41)</f>
        <v>12665900</v>
      </c>
      <c r="D38" s="30">
        <f>SUM(D39:D41)</f>
        <v>0</v>
      </c>
      <c r="E38" s="57"/>
      <c r="F38" s="3"/>
      <c r="G38" s="45"/>
    </row>
    <row r="39" spans="1:7" x14ac:dyDescent="0.25">
      <c r="A39" s="16" t="s">
        <v>32</v>
      </c>
      <c r="B39" s="25">
        <v>100000</v>
      </c>
      <c r="C39" s="64"/>
      <c r="D39" s="5"/>
      <c r="F39" s="3"/>
      <c r="G39" s="3"/>
    </row>
    <row r="40" spans="1:7" x14ac:dyDescent="0.25">
      <c r="A40" s="34" t="s">
        <v>33</v>
      </c>
      <c r="B40" s="25">
        <v>690000</v>
      </c>
      <c r="C40" s="68"/>
      <c r="D40" s="5"/>
      <c r="F40" s="3"/>
      <c r="G40" s="3"/>
    </row>
    <row r="41" spans="1:7" ht="15.75" thickBot="1" x14ac:dyDescent="0.3">
      <c r="A41" s="34" t="s">
        <v>34</v>
      </c>
      <c r="B41" s="35">
        <v>0</v>
      </c>
      <c r="C41" s="69">
        <v>12665900</v>
      </c>
      <c r="D41" s="19"/>
    </row>
    <row r="42" spans="1:7" ht="15.75" thickBot="1" x14ac:dyDescent="0.3">
      <c r="A42" s="36" t="s">
        <v>35</v>
      </c>
      <c r="B42" s="58">
        <f>SUM(B22,B31,B37,B38)</f>
        <v>4249500</v>
      </c>
      <c r="C42" s="58">
        <f>SUM(C22,C31,C37,C38)</f>
        <v>16510400</v>
      </c>
      <c r="D42" s="28">
        <f>SUM(D22,D31,D37,D38)</f>
        <v>3530297</v>
      </c>
    </row>
    <row r="43" spans="1:7" ht="15.75" thickBot="1" x14ac:dyDescent="0.3">
      <c r="A43" s="37" t="s">
        <v>36</v>
      </c>
      <c r="B43" s="38">
        <f>B20+B42</f>
        <v>19647904</v>
      </c>
      <c r="C43" s="38">
        <f>C20+C42</f>
        <v>32111761</v>
      </c>
      <c r="D43" s="38">
        <f>D20+D42</f>
        <v>19419708</v>
      </c>
    </row>
    <row r="44" spans="1:7" x14ac:dyDescent="0.25">
      <c r="A44" s="39"/>
      <c r="B44" s="44"/>
    </row>
    <row r="45" spans="1:7" x14ac:dyDescent="0.25">
      <c r="A45" s="39"/>
      <c r="B45" s="44"/>
    </row>
    <row r="46" spans="1:7" x14ac:dyDescent="0.25">
      <c r="A46" s="39"/>
      <c r="B46" s="44"/>
    </row>
    <row r="47" spans="1:7" x14ac:dyDescent="0.25">
      <c r="A47" s="39"/>
      <c r="B47" s="44"/>
    </row>
    <row r="48" spans="1:7" x14ac:dyDescent="0.25">
      <c r="A48" s="39"/>
      <c r="B48" s="44"/>
    </row>
    <row r="49" spans="1:2" x14ac:dyDescent="0.25">
      <c r="A49" s="39"/>
      <c r="B49" s="44"/>
    </row>
    <row r="50" spans="1:2" x14ac:dyDescent="0.25">
      <c r="A50" s="39"/>
      <c r="B50" s="44"/>
    </row>
    <row r="51" spans="1:2" x14ac:dyDescent="0.25">
      <c r="A51" s="40"/>
      <c r="B51" s="44"/>
    </row>
    <row r="52" spans="1:2" x14ac:dyDescent="0.25">
      <c r="A52" s="39"/>
      <c r="B52" s="44"/>
    </row>
    <row r="53" spans="1:2" x14ac:dyDescent="0.25">
      <c r="A53" s="39"/>
      <c r="B53" s="44"/>
    </row>
    <row r="54" spans="1:2" x14ac:dyDescent="0.25">
      <c r="A54" s="39"/>
      <c r="B54" s="44"/>
    </row>
    <row r="55" spans="1:2" x14ac:dyDescent="0.25">
      <c r="A55" s="40"/>
      <c r="B55" s="44"/>
    </row>
    <row r="56" spans="1:2" x14ac:dyDescent="0.25">
      <c r="A56" s="39"/>
      <c r="B56" s="44"/>
    </row>
    <row r="57" spans="1:2" x14ac:dyDescent="0.25">
      <c r="A57" s="39"/>
      <c r="B57" s="44"/>
    </row>
    <row r="58" spans="1:2" x14ac:dyDescent="0.25">
      <c r="A58" s="39"/>
      <c r="B58" s="44"/>
    </row>
    <row r="59" spans="1:2" x14ac:dyDescent="0.25">
      <c r="A59" s="41"/>
      <c r="B59" s="44"/>
    </row>
  </sheetData>
  <mergeCells count="4">
    <mergeCell ref="A1:D1"/>
    <mergeCell ref="A2:D2"/>
    <mergeCell ref="A3:D3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2018-02-27T13:38:46Z</dcterms:modified>
</cp:coreProperties>
</file>