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0FAFFB10-34C1-4F88-923D-82330DC90987}" xr6:coauthVersionLast="46" xr6:coauthVersionMax="46" xr10:uidLastSave="{00000000-0000-0000-0000-000000000000}"/>
  <bookViews>
    <workbookView xWindow="-108" yWindow="-108" windowWidth="23256" windowHeight="12576" xr2:uid="{BB9974A6-07F9-45E3-B87B-2B06302DEC7E}"/>
  </bookViews>
  <sheets>
    <sheet name="Munk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H27" i="1"/>
  <c r="D27" i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O25" i="1"/>
  <c r="O24" i="1"/>
  <c r="O23" i="1"/>
  <c r="O22" i="1"/>
  <c r="O21" i="1"/>
  <c r="O20" i="1"/>
  <c r="O19" i="1"/>
  <c r="O18" i="1"/>
  <c r="O17" i="1"/>
  <c r="N15" i="1"/>
  <c r="N27" i="1" s="1"/>
  <c r="M15" i="1"/>
  <c r="M27" i="1" s="1"/>
  <c r="L15" i="1"/>
  <c r="K15" i="1"/>
  <c r="K27" i="1" s="1"/>
  <c r="J15" i="1"/>
  <c r="J27" i="1" s="1"/>
  <c r="I15" i="1"/>
  <c r="I27" i="1" s="1"/>
  <c r="H15" i="1"/>
  <c r="G15" i="1"/>
  <c r="G27" i="1" s="1"/>
  <c r="F15" i="1"/>
  <c r="F27" i="1" s="1"/>
  <c r="E15" i="1"/>
  <c r="E27" i="1" s="1"/>
  <c r="D15" i="1"/>
  <c r="C15" i="1"/>
  <c r="C27" i="1" s="1"/>
  <c r="O14" i="1"/>
  <c r="O13" i="1"/>
  <c r="O12" i="1"/>
  <c r="O11" i="1"/>
  <c r="O10" i="1"/>
  <c r="O9" i="1"/>
  <c r="O8" i="1"/>
  <c r="O7" i="1"/>
  <c r="O6" i="1"/>
  <c r="O3" i="1"/>
  <c r="A2" i="1"/>
  <c r="O1" i="1"/>
  <c r="O15" i="1" l="1"/>
  <c r="O27" i="1" s="1"/>
</calcChain>
</file>

<file path=xl/sharedStrings.xml><?xml version="1.0" encoding="utf-8"?>
<sst xmlns="http://schemas.openxmlformats.org/spreadsheetml/2006/main" count="61" uniqueCount="61">
  <si>
    <t>Sor-szám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</si>
  <si>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</si>
  <si>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</si>
  <si>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</si>
  <si>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</si>
  <si>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</si>
  <si>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</si>
  <si>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</si>
  <si>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</si>
  <si>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</si>
  <si>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</si>
  <si>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</si>
  <si>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</si>
  <si>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</si>
  <si>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</si>
  <si>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</si>
  <si>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</si>
  <si>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</si>
  <si>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Önkormányzatok működési támogatásai</t>
  </si>
  <si>
    <t>3.</t>
  </si>
  <si>
    <t>Működési célú támogatások ÁH-on belül</t>
  </si>
  <si>
    <t>4.</t>
  </si>
  <si>
    <t>Felhalmozási célú támogatások ÁH-on belül</t>
  </si>
  <si>
    <t>5.</t>
  </si>
  <si>
    <t>Közhatalmi bevételek</t>
  </si>
  <si>
    <t>6.</t>
  </si>
  <si>
    <t>Működési bevételek</t>
  </si>
  <si>
    <t>7.</t>
  </si>
  <si>
    <t>Felhalmozási bevételek</t>
  </si>
  <si>
    <t>8.</t>
  </si>
  <si>
    <t>Működési célú átvett pénzeszközök</t>
  </si>
  <si>
    <t>9.</t>
  </si>
  <si>
    <t>Felhalmozási célú átvett pénzeszközök</t>
  </si>
  <si>
    <t>10.</t>
  </si>
  <si>
    <t>Finanszírozási bevételek</t>
  </si>
  <si>
    <t>11.</t>
  </si>
  <si>
    <t>Bevételek összesen:</t>
  </si>
  <si>
    <t>12.</t>
  </si>
  <si>
    <t>Kiadások</t>
  </si>
  <si>
    <t>13.</t>
  </si>
  <si>
    <t>Személyi juttatások</t>
  </si>
  <si>
    <t>14.</t>
  </si>
  <si>
    <t>Munkaadókat terhelő járulékok és szociális hozzájárulási adó</t>
  </si>
  <si>
    <t>15.</t>
  </si>
  <si>
    <t>Dologi  kiadások</t>
  </si>
  <si>
    <t>16.</t>
  </si>
  <si>
    <t>Ellátottak pénzbeli juttatásai</t>
  </si>
  <si>
    <t>17.</t>
  </si>
  <si>
    <t xml:space="preserve"> Egyéb működési célú kiadások</t>
  </si>
  <si>
    <t>18.</t>
  </si>
  <si>
    <t>Beruházások</t>
  </si>
  <si>
    <t>19.</t>
  </si>
  <si>
    <t>Felújítások</t>
  </si>
  <si>
    <t>20.</t>
  </si>
  <si>
    <t>Egyéb felhalmozási kiadások</t>
  </si>
  <si>
    <t>21.</t>
  </si>
  <si>
    <t>Finanszírozási kiadások</t>
  </si>
  <si>
    <t>22.</t>
  </si>
  <si>
    <t>Kiadások összesen:</t>
  </si>
  <si>
    <t>23.</t>
  </si>
  <si>
    <t>Egyenleg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</si>
</sst>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5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6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Protection="1">
      <protection locked="0"/>
    </xf>
    <xf numFmtId="0" fontId="3" fillId="0" borderId="0" xfId="0" applyFont="1" applyAlignment="1">
      <alignment horizontal="right" vertic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 indent="1"/>
    </xf>
    <xf numFmtId="0" fontId="8" fillId="0" borderId="5" xfId="1" applyFont="1" applyBorder="1" applyAlignment="1">
      <alignment horizontal="left" vertical="center" indent="1"/>
    </xf>
    <xf numFmtId="0" fontId="8" fillId="0" borderId="6" xfId="1" applyFont="1" applyBorder="1" applyAlignment="1">
      <alignment horizontal="left" vertical="center" indent="1"/>
    </xf>
    <xf numFmtId="0" fontId="8" fillId="0" borderId="7" xfId="1" applyFont="1" applyBorder="1" applyAlignment="1">
      <alignment horizontal="left" vertical="center" indent="1"/>
    </xf>
    <xf numFmtId="0" fontId="1" fillId="0" borderId="0" xfId="1" applyAlignment="1">
      <alignment vertical="center"/>
    </xf>
    <xf numFmtId="0" fontId="7" fillId="0" borderId="8" xfId="1" applyFont="1" applyBorder="1" applyAlignment="1">
      <alignment horizontal="left" vertical="center" indent="1"/>
    </xf>
    <xf numFmtId="0" fontId="7" fillId="0" borderId="9" xfId="1" applyFont="1" applyBorder="1" applyAlignment="1">
      <alignment horizontal="left" vertical="center" wrapText="1" indent="1"/>
    </xf>
    <xf numFmtId="164" fontId="9" fillId="0" borderId="9" xfId="1" applyNumberFormat="1" applyFont="1" applyBorder="1" applyAlignment="1" applyProtection="1">
      <alignment vertical="center"/>
      <protection locked="0"/>
    </xf>
    <xf numFmtId="164" fontId="7" fillId="0" borderId="10" xfId="1" applyNumberFormat="1" applyFont="1" applyBorder="1" applyAlignment="1">
      <alignment vertical="center"/>
    </xf>
    <xf numFmtId="0" fontId="1" fillId="0" borderId="0" xfId="1" applyAlignment="1">
      <alignment vertical="center" wrapText="1"/>
    </xf>
    <xf numFmtId="0" fontId="7" fillId="0" borderId="11" xfId="1" applyFont="1" applyBorder="1" applyAlignment="1">
      <alignment horizontal="left" vertical="center" indent="1"/>
    </xf>
    <xf numFmtId="0" fontId="7" fillId="0" borderId="12" xfId="1" applyFont="1" applyBorder="1" applyAlignment="1">
      <alignment horizontal="left" vertical="center" wrapText="1" indent="1"/>
    </xf>
    <xf numFmtId="164" fontId="9" fillId="0" borderId="12" xfId="1" applyNumberFormat="1" applyFont="1" applyBorder="1" applyAlignment="1" applyProtection="1">
      <alignment vertical="center"/>
      <protection locked="0"/>
    </xf>
    <xf numFmtId="164" fontId="7" fillId="0" borderId="13" xfId="1" applyNumberFormat="1" applyFont="1" applyBorder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7" fillId="0" borderId="14" xfId="1" applyFont="1" applyBorder="1" applyAlignment="1">
      <alignment horizontal="left" vertical="center" wrapText="1" indent="1"/>
    </xf>
    <xf numFmtId="164" fontId="9" fillId="0" borderId="14" xfId="1" applyNumberFormat="1" applyFont="1" applyBorder="1" applyAlignment="1" applyProtection="1">
      <alignment vertical="center"/>
      <protection locked="0"/>
    </xf>
    <xf numFmtId="164" fontId="7" fillId="0" borderId="15" xfId="1" applyNumberFormat="1" applyFont="1" applyBorder="1" applyAlignment="1">
      <alignment vertical="center"/>
    </xf>
    <xf numFmtId="0" fontId="7" fillId="0" borderId="12" xfId="1" applyFont="1" applyBorder="1" applyAlignment="1">
      <alignment horizontal="left" vertical="center" indent="1"/>
    </xf>
    <xf numFmtId="0" fontId="10" fillId="0" borderId="16" xfId="1" applyFont="1" applyBorder="1" applyAlignment="1">
      <alignment horizontal="left" vertical="center" indent="1"/>
    </xf>
    <xf numFmtId="164" fontId="11" fillId="0" borderId="16" xfId="1" applyNumberFormat="1" applyFont="1" applyBorder="1" applyAlignment="1">
      <alignment vertical="center"/>
    </xf>
    <xf numFmtId="164" fontId="12" fillId="0" borderId="17" xfId="1" applyNumberFormat="1" applyFont="1" applyBorder="1" applyAlignment="1">
      <alignment vertical="center"/>
    </xf>
    <xf numFmtId="0" fontId="7" fillId="0" borderId="18" xfId="1" applyFont="1" applyBorder="1" applyAlignment="1">
      <alignment horizontal="left" vertical="center" indent="1"/>
    </xf>
    <xf numFmtId="0" fontId="7" fillId="0" borderId="14" xfId="1" applyFont="1" applyBorder="1" applyAlignment="1">
      <alignment horizontal="left" vertical="center" indent="1"/>
    </xf>
    <xf numFmtId="0" fontId="12" fillId="0" borderId="4" xfId="1" applyFont="1" applyBorder="1" applyAlignment="1">
      <alignment horizontal="left" vertical="center" indent="1"/>
    </xf>
    <xf numFmtId="0" fontId="10" fillId="0" borderId="16" xfId="1" applyFont="1" applyBorder="1" applyAlignment="1">
      <alignment horizontal="left" indent="1"/>
    </xf>
    <xf numFmtId="164" fontId="11" fillId="0" borderId="16" xfId="1" applyNumberFormat="1" applyFont="1" applyBorder="1"/>
    <xf numFmtId="164" fontId="12" fillId="0" borderId="17" xfId="1" applyNumberFormat="1" applyFont="1" applyBorder="1"/>
    <xf numFmtId="0" fontId="13" fillId="0" borderId="0" xfId="1" applyFont="1"/>
    <xf numFmtId="0" fontId="14" fillId="0" borderId="0" xfId="1" applyFont="1" applyProtection="1">
      <protection locked="0"/>
    </xf>
    <xf numFmtId="0" fontId="4" fillId="0" borderId="0" xfId="1" applyFont="1" applyProtection="1">
      <protection locked="0"/>
    </xf>
  </cellXfs>
  <cellStyles count="2">
    <cellStyle name="Normál" xfId="0" builtinId="0"/>
    <cellStyle name="Normál_SEGEDLETEK" xfId="1" xr:uid="{341CD1E2-5BD7-45FC-82D3-45B9630AF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K&#214;LTS&#201;GVET&#201;S%20%20BESZ&#193;MOL&#211;/SZENTE/2021%20&#233;v/Krisztit&#337;l/Eredeti_m&#243;dos&#237;t&#225;s_%20k&#246;lts&#233;gvet&#233;s%20k&#246;telez&#337;%20t&#225;bl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RM_TARTALOMJEGYZÉK"/>
      <sheetName val="RM_ALAPADATOK"/>
      <sheetName val="RM_ÖSSZEFÜGGÉSEK"/>
      <sheetName val="RM_1.1.sz.mell."/>
      <sheetName val="RM_1.2.sz.mell."/>
      <sheetName val="RM_1.3.sz.mell."/>
      <sheetName val="RM_1.4.sz.mell."/>
      <sheetName val="RM_2.1.sz.mell."/>
      <sheetName val="RM_2.2.sz.mell."/>
      <sheetName val="RM_ELLENŐRZÉS"/>
      <sheetName val="RM_3.sz.mell."/>
      <sheetName val="RM_4.sz.mell."/>
      <sheetName val="RM_5.sz.mell."/>
      <sheetName val="RM_6.1.sz.mell"/>
      <sheetName val="RM_6.1.1.sz.mell"/>
      <sheetName val="RM_6.1.2.sz.mell"/>
      <sheetName val="RM_6.1.3.sz.mell"/>
      <sheetName val="RM_6.2.sz.mell"/>
      <sheetName val="RM_6.2.1.sz.mell"/>
      <sheetName val="RM_6.2.2.sz.mell"/>
      <sheetName val="RM_6.2.3.sz.mell"/>
      <sheetName val="RM_6.3.sz.mell"/>
      <sheetName val="RM_6.3.1.sz.mell"/>
      <sheetName val="RM_6.3.2.sz.mell"/>
      <sheetName val="RM_6.3.3.sz.mell"/>
      <sheetName val="RM_6.4.sz.mell"/>
      <sheetName val="RM_6.4.1.sz.mell"/>
      <sheetName val="RM_6.4.2.sz.mell"/>
      <sheetName val="RM_6.4.3.sz.mell"/>
      <sheetName val="RM_6.5.sz.mell"/>
      <sheetName val="RM_6.5.1.sz.mell"/>
      <sheetName val="RM_6.5.2.sz.mell"/>
      <sheetName val="RM_6.5.3.sz.mell"/>
      <sheetName val="RM_6.6.sz.mell"/>
      <sheetName val="RM_6.6.1.sz.mell"/>
      <sheetName val="RM_6.6.2.sz.mell"/>
      <sheetName val="RM_6.6.3.sz.mell"/>
      <sheetName val="RM_6.7.sz.mell"/>
      <sheetName val="RM_6.7.1.sz.mell"/>
      <sheetName val="RM_6.7.2.sz.mell"/>
      <sheetName val="RM_6.7.3.sz.mell"/>
      <sheetName val="RM_6.8.sz.mell"/>
      <sheetName val="RM_6.8.1.sz.mell"/>
      <sheetName val="RM_6.8.2.sz.mell"/>
      <sheetName val="RM_6.8.3.sz.mell"/>
      <sheetName val="RM_6.9.sz.mell"/>
      <sheetName val="RM_6.9.1.sz.mell"/>
      <sheetName val="RM_6.9.2.sz.mell"/>
      <sheetName val="RM_6.9.3.sz.mell"/>
      <sheetName val="RM_6.10.sz.mell"/>
      <sheetName val="RM_6.10.1.sz.mell"/>
      <sheetName val="RM_6.10.2.sz.mell"/>
      <sheetName val="RM_6.10.3.sz.mell"/>
      <sheetName val="RM_6.11.sz.mell"/>
      <sheetName val="RM_6.11.1.sz.mell"/>
      <sheetName val="RM_6.11.2.sz.mell"/>
      <sheetName val="RM_6.11.3.sz.mell"/>
      <sheetName val="RM_6.12.sz.mell"/>
      <sheetName val="RM_6.12.1.sz.mell"/>
      <sheetName val="RM_6.12.2.sz.mell"/>
      <sheetName val="RM_6.12.3.sz.mell"/>
      <sheetName val="RM_7.sz.mell"/>
      <sheetName val="KVI_MOD_TARTALOMJEGYZÉK"/>
      <sheetName val="KVI_MOD_ALAPADATOK"/>
      <sheetName val="KVI_MOD_ÖSSZEFÜGGÉSEK"/>
      <sheetName val="KVI_MOD_1.1.sz.mell."/>
      <sheetName val="KVI_MOD_1.2.sz.mell."/>
      <sheetName val="KVI_MOD_1.3.sz.mell."/>
      <sheetName val="KVI_MOD_1.4.sz.mell."/>
      <sheetName val="KVI_MOD_2.1.sz.mell"/>
      <sheetName val="KVI_MOD_2.2.sz.mell"/>
      <sheetName val="KVI_MOD_ELLENŐRZÉS"/>
      <sheetName val="KVI_MOD_3.sz.mell."/>
      <sheetName val="KVI_MOD_4.sz.mell."/>
      <sheetName val="KVI_MOD_5.sz.mell."/>
      <sheetName val="KVI_MOD_6.sz.mell."/>
      <sheetName val="KVI_MOD_7.sz.mell."/>
      <sheetName val="KVI_MOD_8.sz.mell."/>
      <sheetName val="KVI_MOD_9.1.sz.mell"/>
      <sheetName val="KVI_MOD_9.1.1.sz.mell"/>
      <sheetName val="KVI_MOD_9.1.2.sz.mell"/>
      <sheetName val="KVI_MOD_9.1.3.sz.mell"/>
      <sheetName val="KVI_MOD_9.2.sz.mell"/>
      <sheetName val="KVI_MOD_9.2.1.sz.mell"/>
      <sheetName val="KVI_MOD_9.2.2.sz.mell"/>
      <sheetName val="KVI_MOD_9.2.3.sz.mell"/>
      <sheetName val="KVI_MOD_9.3.sz.mell"/>
      <sheetName val="KVI_MOD_9.3.1.sz.mell"/>
      <sheetName val="KVI_MOD_9.3.2.sz.mell"/>
      <sheetName val="KVI_MOD_9.3.3.sz.mell"/>
      <sheetName val="KVI_MOD_9.4.sz.mell"/>
      <sheetName val="KVI_MOD_9.4.1.sz.mell"/>
      <sheetName val="KVI_MOD_9.4.2.sz.mell"/>
      <sheetName val="KVI_MOD_9.4.3.sz.mell"/>
      <sheetName val="KVI_MOD_9.5.sz.mell"/>
      <sheetName val="KVI_MOD_9.5.1.sz.mell"/>
      <sheetName val="KVI_MOD_9.5.2.sz.mell"/>
      <sheetName val="KVI_MOD_9.5.3.sz.mell"/>
      <sheetName val="KVI_MOD_9.6.sz.mell"/>
      <sheetName val="KVI_MOD_9.6.1.sz.mell"/>
      <sheetName val="KVI_MOD_9.6.2.sz.mell"/>
      <sheetName val="KVI_MOD_9.6.3.sz.mell"/>
      <sheetName val="KVI_MOD_9.7.sz.mell"/>
      <sheetName val="KVI_MOD_9.7.1.sz.mell"/>
      <sheetName val="KVI_MOD_9.7.2.sz.mell"/>
      <sheetName val="KVI_MOD_9.7.3.sz.mell"/>
      <sheetName val="KVI_MOD_9.8.sz.mell"/>
      <sheetName val="KVI_MOD_9.8.1.sz.mell"/>
      <sheetName val="KVI_MOD_9.8.2.sz.mell"/>
      <sheetName val="KVI_MOD_9.8.3.sz.mell"/>
      <sheetName val="KVI_MOD_9.9.sz.mell"/>
      <sheetName val="KVI_MOD_9.9.1.sz.mell"/>
      <sheetName val="KVI_MOD_9.9.2.sz.mell"/>
      <sheetName val="KVI_MOD_9.9.3.sz.mell"/>
      <sheetName val="KVI_MOD_9.10.sz.mell"/>
      <sheetName val="KVI_MOD_9.10.1.sz.mell"/>
      <sheetName val="KVI_MOD_9.10.2.sz.mell"/>
      <sheetName val="KVI_MOD_9.10.3.sz.mell"/>
      <sheetName val="KVI_MOD_9.11.sz.mell"/>
      <sheetName val="KVI_MOD_9.11.1.sz.mell"/>
      <sheetName val="KVI_MOD_9.11.2.sz.mell"/>
      <sheetName val="KVI_MOD_9.11.3.sz.mell"/>
      <sheetName val="KVI_MOD_9.12.sz.mell"/>
      <sheetName val="KVI_MOD_9.12.1.sz.mell"/>
      <sheetName val="KVI_MOD_9.12.2.sz.mell"/>
      <sheetName val="KVI_MOD_9.12.3.sz.mell"/>
      <sheetName val="KVI_MOD_10.sz.mell"/>
      <sheetName val="E_TARTALOMJEGYZÉK"/>
      <sheetName val="E_ALAPADATOK"/>
      <sheetName val="E_ÖSSZEFÜGGÉSEK"/>
      <sheetName val="E_1.1.sz.mell."/>
      <sheetName val="E_1.2.sz.mell."/>
      <sheetName val="E_1.3.sz.mell."/>
      <sheetName val="E_1.4.sz.mell."/>
      <sheetName val="E_2.1.sz.mell."/>
      <sheetName val="E_2.2.sz.mell."/>
      <sheetName val="E_ELLENŐRZÉS"/>
      <sheetName val="E_3.sz.mell."/>
      <sheetName val="E_4.sz.mell."/>
      <sheetName val="E_5.1.sz.mell"/>
      <sheetName val="E_5.1.1.sz.mell"/>
      <sheetName val="E_5.1.2.sz.mell"/>
      <sheetName val="E_5.1.3.sz.mell"/>
      <sheetName val="E_5.2.sz.mell"/>
      <sheetName val="E_5.2.1.sz.mell"/>
      <sheetName val="E_5.2.2.sz.mell"/>
      <sheetName val="E_5.2.3.sz.mell"/>
      <sheetName val="E_5.3.sz.mell"/>
      <sheetName val="E_5.3.1.sz.mell"/>
      <sheetName val="E_5.3.2.sz.mell"/>
      <sheetName val="E_5.3.3.sz.mell"/>
      <sheetName val="E_5.4.sz.mell"/>
      <sheetName val="E_5.4.1.sz.mell"/>
      <sheetName val="E_5.4.2.sz.mell"/>
      <sheetName val="E_5.4.3.sz.mell"/>
      <sheetName val="E_5.5.sz.mell"/>
      <sheetName val="E_5.5.1.sz.mell"/>
      <sheetName val="E_5.5.2.sz.mell"/>
      <sheetName val="E_5.5.3.sz.mell"/>
      <sheetName val="E_5.6.sz.mell"/>
      <sheetName val="E_5.6.1.sz.mell"/>
      <sheetName val="E_5.6.2.sz.mell"/>
      <sheetName val="E_5.6.3.sz.mell"/>
      <sheetName val="E_5.7.sz.mell"/>
      <sheetName val="E_5.7.1.sz.mell"/>
      <sheetName val="E_5.7.2.sz.mell"/>
      <sheetName val="E_5.7.3.sz.mell"/>
      <sheetName val="E_5.8.sz.mell"/>
      <sheetName val="E_5.8.1.sz.mell"/>
      <sheetName val="E_5.8.2.sz.mell"/>
      <sheetName val="E_5.8.3.sz.mell"/>
      <sheetName val="E_5.9.sz.mell"/>
      <sheetName val="E_5.9.1.sz.mell"/>
      <sheetName val="E_5.9.2.sz.mell"/>
      <sheetName val="E_5.9.3.sz.mell"/>
      <sheetName val="E_5.10.sz.mell"/>
      <sheetName val="E_5.10.1.sz.mell"/>
      <sheetName val="E_5.10.2.sz.mell"/>
      <sheetName val="E_5.10.3.sz.mell"/>
      <sheetName val="E_5.11.sz.mell"/>
      <sheetName val="E_5.11.1.sz.mell"/>
      <sheetName val="E_5.11.2.sz.mell"/>
      <sheetName val="E_5.11.3.sz.mell"/>
      <sheetName val="E_5.12.sz.mell"/>
      <sheetName val="E_5.12.1.sz.mell"/>
      <sheetName val="E_5.12.2.sz.mell"/>
      <sheetName val="E_5.12.3.sz.mell"/>
      <sheetName val="IB_TARTALOMJEGYZÉK"/>
      <sheetName val="IB_ALAPADATOK"/>
      <sheetName val="IB_ÖSSZEFÜGGÉSEK"/>
      <sheetName val="IB_1.1.sz.mell."/>
      <sheetName val="IB_1.2.sz.mell."/>
      <sheetName val="IB_1.3.sz.mell."/>
      <sheetName val="IB_1.4.sz.mell."/>
      <sheetName val="IB_2.1.sz.mell"/>
      <sheetName val="IB_2.2.sz.mell"/>
      <sheetName val="IB_ELLENŐRZÉS"/>
      <sheetName val="IB_3.sz.mell."/>
      <sheetName val="IB_4.sz.mell."/>
      <sheetName val="IB_5.sz.mell."/>
      <sheetName val="IB_6.1.sz.mell"/>
      <sheetName val="IB_6.1.1.sz.mell"/>
      <sheetName val="IB_6.1.2.sz.mell"/>
      <sheetName val="IB_6.1.3.sz.mell"/>
      <sheetName val="IB_6.2.sz.mell"/>
      <sheetName val="IB_6.2.1.sz.mell"/>
      <sheetName val="IB_6.2.2.sz.mell"/>
      <sheetName val="IB_6.2.3.sz.mell"/>
      <sheetName val="IB_6.3.sz.mell"/>
      <sheetName val="IB_6.3.1.sz.mell"/>
      <sheetName val="IB_6.3.2.sz.mell"/>
      <sheetName val="IB_6.3.3.sz.mell"/>
      <sheetName val="IB_6.4.sz.mell"/>
      <sheetName val="IB_6.4.1.sz.mell"/>
      <sheetName val="IB_6.4.2.sz.mell"/>
      <sheetName val="IB_6.4.3.sz.mell"/>
      <sheetName val="IB_6.5.sz.mell"/>
      <sheetName val="IB_6.5.1.sz.mell"/>
      <sheetName val="IB_6.5.2.sz.mell"/>
      <sheetName val="IB_6.5.3.sz.mell"/>
      <sheetName val="IB_6.6.sz.mell"/>
      <sheetName val="IB_6.6.1.sz.mell"/>
      <sheetName val="IB_6.6.2.sz.mell"/>
      <sheetName val="IB_6.6.3.sz.mell"/>
      <sheetName val="IB_6.7.sz.mell"/>
      <sheetName val="IB_6.7.1.sz.mell"/>
      <sheetName val="IB_6.7.2.sz.mell"/>
      <sheetName val="IB_6.7.3.sz.mell"/>
      <sheetName val="IB_6.8.sz.mell"/>
      <sheetName val="IB_6.8.1.sz.mell"/>
      <sheetName val="IB_6.8.2.sz.mell"/>
      <sheetName val="IB_6.8.3.sz.mell"/>
      <sheetName val="IB_6.9.sz.mell"/>
      <sheetName val="IB_6.9.1.sz.mell"/>
      <sheetName val="IB_6.9.2.sz.mell"/>
      <sheetName val="IB_6.9.3.sz.mell"/>
      <sheetName val="IB_6.10.sz.mell"/>
      <sheetName val="IB_6.10.1.sz.mell"/>
      <sheetName val="IB_6.10.2.sz.mell"/>
      <sheetName val="IB_6.10.3.sz.mell"/>
      <sheetName val="IB_6.11.sz.mell"/>
      <sheetName val="IB_6.11.1.sz.mell"/>
      <sheetName val="IB_6.11.2.sz.mell"/>
      <sheetName val="IB_6.11.3.sz.mell"/>
      <sheetName val="IB_6.12.sz.mell"/>
      <sheetName val="IB_6.12.1.sz.mell"/>
      <sheetName val="IB_6.12.2.sz.mell"/>
      <sheetName val="IB_6.12.3.sz.mell"/>
      <sheetName val="IB_7.sz.mell."/>
      <sheetName val="Z_TARTALOMJEGYZÉK"/>
      <sheetName val="Z_ALAPADATOK"/>
      <sheetName val="Z_ÖSSZEFÜGGÉSEK"/>
      <sheetName val="Z_1.1.sz.mell."/>
      <sheetName val="Z_1.2.sz.mell."/>
      <sheetName val="Z_1.3.sz.mell."/>
      <sheetName val="Z_1.4.sz.mell."/>
      <sheetName val="Z_2.1.sz.mell"/>
      <sheetName val="Z_2.2.sz.mell"/>
      <sheetName val="Z_ELLENŐRZÉS"/>
      <sheetName val="Z_3.sz.mell."/>
      <sheetName val="Z_4.sz.mell."/>
      <sheetName val="Z_5.sz.mell."/>
      <sheetName val="Z_6.1.sz.mell"/>
      <sheetName val="Z_6.1.1.sz.mell"/>
      <sheetName val="Z_6.1.2.sz.mell"/>
      <sheetName val="Z_6.1.3.sz.mell"/>
      <sheetName val="Z_6.2.sz.mell"/>
      <sheetName val="Z_6.2.1.sz.mell"/>
      <sheetName val="Z_6.2.2.sz.mell"/>
      <sheetName val="Z_6.2.3.sz.mell"/>
      <sheetName val="Z_6.3.sz.mell"/>
      <sheetName val="Z_6.3.1.sz.mell"/>
      <sheetName val="Z_6.3.2.sz.mell"/>
      <sheetName val="Z_6.3.3.sz.mell"/>
      <sheetName val="Z_6.4.sz.mell"/>
      <sheetName val="Z_6.4.1.sz.mell"/>
      <sheetName val="Z_6.4.2.sz.mell"/>
      <sheetName val="Z_6.4.3.sz.mell"/>
      <sheetName val="Z_6.5.sz.mell"/>
      <sheetName val="Z_6.5.1.sz.mell"/>
      <sheetName val="Z_6.5.2.sz.mell"/>
      <sheetName val="Z_6.5.3.sz.mell"/>
      <sheetName val="Z_6.6.sz.mell"/>
      <sheetName val="Z_6.6.1.sz.mell"/>
      <sheetName val="Z_6.6.2.sz.mell"/>
      <sheetName val="Z_6.6.3.sz.mell"/>
      <sheetName val="Z_6.7.sz.mell"/>
      <sheetName val="Z_6.7.1.sz.mell"/>
      <sheetName val="Z_6.7.2.sz.mell"/>
      <sheetName val="Z_6.7.3.sz.mell"/>
      <sheetName val="Z_6.8.sz.mell"/>
      <sheetName val="Z_6.8.1.sz.mell"/>
      <sheetName val="Z_6.8.2.sz.mell"/>
      <sheetName val="Z_6.8.3.sz.mell"/>
      <sheetName val="Z_6.9.sz.mell"/>
      <sheetName val="Z_6.9.1.sz.mell"/>
      <sheetName val="Z_6.9.2.sz.mell"/>
      <sheetName val="Z_6.9.3.sz.mell"/>
      <sheetName val="Z_6.10.sz.mell"/>
      <sheetName val="Z_6.10.1.sz.mell"/>
      <sheetName val="Z_6.10.2.sz.mell"/>
      <sheetName val="Z_6.10.3.sz.mell"/>
      <sheetName val="Z_6.11.sz.mell"/>
      <sheetName val="Z_6.11.1.sz.mell"/>
      <sheetName val="Z_6.11.2.sz.mell"/>
      <sheetName val="Z_6.11.3.sz.mell"/>
      <sheetName val="Z_6.12.sz.mell"/>
      <sheetName val="Z_6.12.1.sz.mell"/>
      <sheetName val="Z_6.12.2.sz.mell"/>
      <sheetName val="Z_6.12.3.sz.mell"/>
      <sheetName val="Z_7.sz.mell"/>
      <sheetName val="Z_8.sz.mell"/>
      <sheetName val="Z_1.tájékoztató_t."/>
      <sheetName val="Z_2.tájékoztató_t."/>
      <sheetName val="Z_3.tájékoztató_t."/>
      <sheetName val="Z_4.tájékoztató_t."/>
      <sheetName val="Z_5.tájékoztató_t."/>
      <sheetName val="Z_6.tájékoztató_t."/>
      <sheetName val="Z_7.1.tájékoztató_t."/>
      <sheetName val="Z_7.2.tájékoztató_t."/>
      <sheetName val="Z_7.3.tájékoztató_t."/>
      <sheetName val="Z_8.tájékoztató_t."/>
      <sheetName val="Z_9.tájékoztató_t."/>
      <sheetName val="Munka1"/>
      <sheetName val="Munka2"/>
    </sheetNames>
    <sheetDataSet>
      <sheetData sheetId="0" refreshError="1"/>
      <sheetData sheetId="1" refreshError="1">
        <row r="3">
          <cell r="A3" t="str">
            <v>Szente Község  Önkormányzata</v>
          </cell>
        </row>
        <row r="7">
          <cell r="A7" t="str">
            <v>a</v>
          </cell>
          <cell r="B7" t="str">
            <v>…</v>
          </cell>
          <cell r="C7" t="str">
            <v>/</v>
          </cell>
          <cell r="D7" t="str">
            <v>2021.</v>
          </cell>
          <cell r="E7" t="str">
            <v>(</v>
          </cell>
          <cell r="F7" t="str">
            <v>…</v>
          </cell>
          <cell r="G7" t="str">
            <v>)</v>
          </cell>
          <cell r="H7" t="str">
            <v>önkormányzati rendelethez</v>
          </cell>
        </row>
      </sheetData>
      <sheetData sheetId="2" refreshError="1">
        <row r="5">
          <cell r="A5" t="str">
            <v>2021. évi előirányzat BEVÉTELEK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>
        <row r="4">
          <cell r="D4" t="str">
            <v>Forintban!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0C46-BDDC-4676-9324-B33FD5DDA29E}">
  <dimension ref="A1:Q82"/>
  <sheetViews>
    <sheetView tabSelected="1" workbookViewId="0">
      <selection sqref="A1:XFD1048576"/>
    </sheetView>
  </sheetViews>
  <sheetFormatPr defaultColWidth="9.109375" defaultRowHeight="15.6" x14ac:dyDescent="0.3"/>
  <cols>
    <col min="1" max="1" width="4.109375" style="1" customWidth="1"/>
    <col min="2" max="2" width="26.6640625" style="2" customWidth="1"/>
    <col min="3" max="4" width="7.6640625" style="2" customWidth="1"/>
    <col min="5" max="5" width="8.109375" style="2" customWidth="1"/>
    <col min="6" max="6" width="7.5546875" style="2" customWidth="1"/>
    <col min="7" max="7" width="7.44140625" style="2" customWidth="1"/>
    <col min="8" max="8" width="7.5546875" style="2" customWidth="1"/>
    <col min="9" max="9" width="7" style="2" customWidth="1"/>
    <col min="10" max="14" width="8.109375" style="2" customWidth="1"/>
    <col min="15" max="15" width="10.88671875" style="1" customWidth="1"/>
    <col min="16" max="16384" width="9.109375" style="2"/>
  </cols>
  <sheetData>
    <row r="1" spans="1:17" x14ac:dyDescent="0.3">
      <c r="M1" s="3"/>
      <c r="N1"/>
      <c r="O1" s="4" t="str">
        <f>CONCATENATE("4. tájékoztató tábla ",[1]ALAPADATOK!A7," ",[1]ALAPADATOK!B7," ",[1]ALAPADATOK!C7," ",[1]ALAPADATOK!D7," ",[1]ALAPADATOK!E7," ",[1]ALAPADATOK!F7," ",[1]ALAPADATOK!G7," ",[1]ALAPADATOK!H7)</f>
        <v>4. tájékoztató tábla a … / 2021. ( … ) önkormányzati rendelethez</v>
      </c>
    </row>
    <row r="2" spans="1:17" ht="31.5" customHeight="1" x14ac:dyDescent="0.3">
      <c r="A2" s="5" t="str">
        <f>+CONCATENATE("Előirányzat-felhasználási terv",CHAR(10),LEFT([1]KV_ÖSSZEFÜGGÉSEK!A5,4),". évre")</f>
        <v>Előirányzat-felhasználási terv
2021. évre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7" ht="16.2" thickBot="1" x14ac:dyDescent="0.35">
      <c r="O3" s="7" t="str">
        <f>'[1]KV_3.sz.tájékoztató_t.'!D4</f>
        <v>Forintban!</v>
      </c>
    </row>
    <row r="4" spans="1:17" s="1" customFormat="1" ht="26.1" customHeight="1" thickBot="1" x14ac:dyDescent="0.35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10" t="s">
        <v>14</v>
      </c>
    </row>
    <row r="5" spans="1:17" s="15" customFormat="1" ht="15.15" customHeight="1" thickBot="1" x14ac:dyDescent="0.35">
      <c r="A5" s="11" t="s">
        <v>15</v>
      </c>
      <c r="B5" s="12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7" s="15" customFormat="1" x14ac:dyDescent="0.3">
      <c r="A6" s="16" t="s">
        <v>17</v>
      </c>
      <c r="B6" s="17" t="s">
        <v>18</v>
      </c>
      <c r="C6" s="18">
        <v>10141029</v>
      </c>
      <c r="D6" s="18">
        <v>7061584</v>
      </c>
      <c r="E6" s="18">
        <v>7061584</v>
      </c>
      <c r="F6" s="18">
        <v>7061584</v>
      </c>
      <c r="G6" s="18">
        <v>7061584</v>
      </c>
      <c r="H6" s="18">
        <v>7061584</v>
      </c>
      <c r="I6" s="18">
        <v>7061584</v>
      </c>
      <c r="J6" s="18">
        <v>7061584</v>
      </c>
      <c r="K6" s="18">
        <v>7061584</v>
      </c>
      <c r="L6" s="18">
        <v>7061584</v>
      </c>
      <c r="M6" s="18">
        <v>7061584</v>
      </c>
      <c r="N6" s="18">
        <v>7061584</v>
      </c>
      <c r="O6" s="19">
        <f t="shared" ref="O6:O26" si="0">SUM(C6:N6)</f>
        <v>87818453</v>
      </c>
      <c r="Q6" s="20"/>
    </row>
    <row r="7" spans="1:17" s="25" customFormat="1" ht="20.399999999999999" x14ac:dyDescent="0.3">
      <c r="A7" s="21" t="s">
        <v>19</v>
      </c>
      <c r="B7" s="22" t="s">
        <v>20</v>
      </c>
      <c r="C7" s="23"/>
      <c r="D7" s="23"/>
      <c r="E7" s="23">
        <v>1875065</v>
      </c>
      <c r="F7" s="23">
        <v>625943</v>
      </c>
      <c r="G7" s="23">
        <v>625943</v>
      </c>
      <c r="H7" s="23">
        <v>625943</v>
      </c>
      <c r="I7" s="23">
        <v>625943</v>
      </c>
      <c r="J7" s="23">
        <v>625943</v>
      </c>
      <c r="K7" s="23">
        <v>625943</v>
      </c>
      <c r="L7" s="23">
        <v>625943</v>
      </c>
      <c r="M7" s="23">
        <v>625943</v>
      </c>
      <c r="N7" s="23">
        <v>625944</v>
      </c>
      <c r="O7" s="24">
        <f t="shared" si="0"/>
        <v>7508553</v>
      </c>
    </row>
    <row r="8" spans="1:17" s="25" customFormat="1" ht="20.399999999999999" x14ac:dyDescent="0.3">
      <c r="A8" s="21" t="s">
        <v>21</v>
      </c>
      <c r="B8" s="26" t="s">
        <v>22</v>
      </c>
      <c r="C8" s="27"/>
      <c r="D8" s="27"/>
      <c r="E8" s="27">
        <v>293370</v>
      </c>
      <c r="F8" s="27"/>
      <c r="G8" s="27"/>
      <c r="H8" s="27">
        <v>371983</v>
      </c>
      <c r="I8" s="27"/>
      <c r="J8" s="27"/>
      <c r="K8" s="27"/>
      <c r="L8" s="27"/>
      <c r="M8" s="27"/>
      <c r="N8" s="27"/>
      <c r="O8" s="28">
        <f t="shared" si="0"/>
        <v>665353</v>
      </c>
    </row>
    <row r="9" spans="1:17" s="25" customFormat="1" ht="14.1" customHeight="1" x14ac:dyDescent="0.3">
      <c r="A9" s="21" t="s">
        <v>23</v>
      </c>
      <c r="B9" s="29" t="s">
        <v>24</v>
      </c>
      <c r="C9" s="23"/>
      <c r="D9" s="23"/>
      <c r="E9" s="23">
        <v>1200000</v>
      </c>
      <c r="F9" s="23"/>
      <c r="G9" s="23"/>
      <c r="H9" s="23"/>
      <c r="I9" s="23"/>
      <c r="J9" s="23"/>
      <c r="K9" s="23">
        <v>1000000</v>
      </c>
      <c r="L9" s="23"/>
      <c r="M9" s="23"/>
      <c r="N9" s="23"/>
      <c r="O9" s="24">
        <f t="shared" si="0"/>
        <v>2200000</v>
      </c>
    </row>
    <row r="10" spans="1:17" s="25" customFormat="1" ht="14.1" customHeight="1" x14ac:dyDescent="0.3">
      <c r="A10" s="21" t="s">
        <v>25</v>
      </c>
      <c r="B10" s="29" t="s">
        <v>26</v>
      </c>
      <c r="C10" s="23">
        <v>364632</v>
      </c>
      <c r="D10" s="23">
        <v>364632</v>
      </c>
      <c r="E10" s="23">
        <v>364632</v>
      </c>
      <c r="F10" s="23">
        <v>364632</v>
      </c>
      <c r="G10" s="23">
        <v>364632</v>
      </c>
      <c r="H10" s="23">
        <v>364632</v>
      </c>
      <c r="I10" s="23">
        <v>364632</v>
      </c>
      <c r="J10" s="23">
        <v>364632</v>
      </c>
      <c r="K10" s="23">
        <v>364632</v>
      </c>
      <c r="L10" s="23">
        <v>364632</v>
      </c>
      <c r="M10" s="23">
        <v>364630</v>
      </c>
      <c r="N10" s="23">
        <v>364630</v>
      </c>
      <c r="O10" s="24">
        <f t="shared" si="0"/>
        <v>4375580</v>
      </c>
    </row>
    <row r="11" spans="1:17" s="25" customFormat="1" ht="14.1" customHeight="1" x14ac:dyDescent="0.3">
      <c r="A11" s="21" t="s">
        <v>27</v>
      </c>
      <c r="B11" s="29" t="s">
        <v>28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>
        <f t="shared" si="0"/>
        <v>0</v>
      </c>
    </row>
    <row r="12" spans="1:17" s="25" customFormat="1" ht="14.1" customHeight="1" x14ac:dyDescent="0.3">
      <c r="A12" s="21" t="s">
        <v>29</v>
      </c>
      <c r="B12" s="29" t="s">
        <v>30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>
        <f t="shared" si="0"/>
        <v>0</v>
      </c>
    </row>
    <row r="13" spans="1:17" s="25" customFormat="1" x14ac:dyDescent="0.3">
      <c r="A13" s="21" t="s">
        <v>31</v>
      </c>
      <c r="B13" s="22" t="s">
        <v>32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>
        <f t="shared" si="0"/>
        <v>0</v>
      </c>
    </row>
    <row r="14" spans="1:17" s="25" customFormat="1" ht="14.1" customHeight="1" thickBot="1" x14ac:dyDescent="0.35">
      <c r="A14" s="21" t="s">
        <v>33</v>
      </c>
      <c r="B14" s="29" t="s">
        <v>34</v>
      </c>
      <c r="C14" s="23">
        <v>3512738</v>
      </c>
      <c r="D14" s="23">
        <v>8777714</v>
      </c>
      <c r="E14" s="23">
        <v>2369982</v>
      </c>
      <c r="F14" s="23">
        <v>1294998</v>
      </c>
      <c r="G14" s="23">
        <v>1211000</v>
      </c>
      <c r="H14" s="23">
        <v>909148</v>
      </c>
      <c r="I14" s="23">
        <v>5856948</v>
      </c>
      <c r="J14" s="23">
        <v>1257750</v>
      </c>
      <c r="K14" s="23">
        <v>5856948</v>
      </c>
      <c r="L14" s="23">
        <v>640762</v>
      </c>
      <c r="M14" s="23">
        <v>5856948</v>
      </c>
      <c r="N14" s="23">
        <v>1230249</v>
      </c>
      <c r="O14" s="24">
        <f t="shared" si="0"/>
        <v>38775185</v>
      </c>
    </row>
    <row r="15" spans="1:17" s="15" customFormat="1" ht="15.9" customHeight="1" thickBot="1" x14ac:dyDescent="0.35">
      <c r="A15" s="11" t="s">
        <v>35</v>
      </c>
      <c r="B15" s="30" t="s">
        <v>36</v>
      </c>
      <c r="C15" s="31">
        <f t="shared" ref="C15:N15" si="1">SUM(C6:C14)</f>
        <v>14018399</v>
      </c>
      <c r="D15" s="31">
        <f t="shared" si="1"/>
        <v>16203930</v>
      </c>
      <c r="E15" s="31">
        <f t="shared" si="1"/>
        <v>13164633</v>
      </c>
      <c r="F15" s="31">
        <f t="shared" si="1"/>
        <v>9347157</v>
      </c>
      <c r="G15" s="31">
        <f t="shared" si="1"/>
        <v>9263159</v>
      </c>
      <c r="H15" s="31">
        <f t="shared" si="1"/>
        <v>9333290</v>
      </c>
      <c r="I15" s="31">
        <f t="shared" si="1"/>
        <v>13909107</v>
      </c>
      <c r="J15" s="31">
        <f t="shared" si="1"/>
        <v>9309909</v>
      </c>
      <c r="K15" s="31">
        <f t="shared" si="1"/>
        <v>14909107</v>
      </c>
      <c r="L15" s="31">
        <f t="shared" si="1"/>
        <v>8692921</v>
      </c>
      <c r="M15" s="31">
        <f t="shared" si="1"/>
        <v>13909105</v>
      </c>
      <c r="N15" s="31">
        <f t="shared" si="1"/>
        <v>9282407</v>
      </c>
      <c r="O15" s="32">
        <f>SUM(C15:N15)</f>
        <v>141343124</v>
      </c>
    </row>
    <row r="16" spans="1:17" s="15" customFormat="1" ht="15.15" customHeight="1" thickBot="1" x14ac:dyDescent="0.35">
      <c r="A16" s="11" t="s">
        <v>37</v>
      </c>
      <c r="B16" s="12" t="s">
        <v>38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1:15" s="25" customFormat="1" x14ac:dyDescent="0.3">
      <c r="A17" s="33" t="s">
        <v>39</v>
      </c>
      <c r="B17" s="34" t="s">
        <v>40</v>
      </c>
      <c r="C17" s="27">
        <v>1548233</v>
      </c>
      <c r="D17" s="27">
        <v>1548233</v>
      </c>
      <c r="E17" s="27">
        <v>1548233</v>
      </c>
      <c r="F17" s="27">
        <v>1548233</v>
      </c>
      <c r="G17" s="27">
        <v>1548233</v>
      </c>
      <c r="H17" s="27">
        <v>1548233</v>
      </c>
      <c r="I17" s="27">
        <v>1548233</v>
      </c>
      <c r="J17" s="27">
        <v>1548233</v>
      </c>
      <c r="K17" s="27">
        <v>1548233</v>
      </c>
      <c r="L17" s="27">
        <v>1548233</v>
      </c>
      <c r="M17" s="27">
        <v>1548233</v>
      </c>
      <c r="N17" s="27">
        <v>1548231</v>
      </c>
      <c r="O17" s="28">
        <f t="shared" si="0"/>
        <v>18578794</v>
      </c>
    </row>
    <row r="18" spans="1:15" s="25" customFormat="1" ht="20.399999999999999" x14ac:dyDescent="0.3">
      <c r="A18" s="21" t="s">
        <v>41</v>
      </c>
      <c r="B18" s="22" t="s">
        <v>42</v>
      </c>
      <c r="C18" s="23">
        <v>198848</v>
      </c>
      <c r="D18" s="23">
        <v>198847</v>
      </c>
      <c r="E18" s="23">
        <v>198847</v>
      </c>
      <c r="F18" s="23">
        <v>198847</v>
      </c>
      <c r="G18" s="23">
        <v>198847</v>
      </c>
      <c r="H18" s="23">
        <v>198847</v>
      </c>
      <c r="I18" s="23">
        <v>198847</v>
      </c>
      <c r="J18" s="23">
        <v>198847</v>
      </c>
      <c r="K18" s="23">
        <v>198847</v>
      </c>
      <c r="L18" s="23">
        <v>198847</v>
      </c>
      <c r="M18" s="23">
        <v>198847</v>
      </c>
      <c r="N18" s="23">
        <v>198847</v>
      </c>
      <c r="O18" s="24">
        <f t="shared" si="0"/>
        <v>2386165</v>
      </c>
    </row>
    <row r="19" spans="1:15" s="25" customFormat="1" x14ac:dyDescent="0.3">
      <c r="A19" s="21" t="s">
        <v>43</v>
      </c>
      <c r="B19" s="29" t="s">
        <v>44</v>
      </c>
      <c r="C19" s="23">
        <v>1715962</v>
      </c>
      <c r="D19" s="23">
        <v>1715962</v>
      </c>
      <c r="E19" s="23">
        <v>1715962</v>
      </c>
      <c r="F19" s="23">
        <v>1715962</v>
      </c>
      <c r="G19" s="23">
        <v>1715962</v>
      </c>
      <c r="H19" s="23">
        <v>1715962</v>
      </c>
      <c r="I19" s="23">
        <v>1715962</v>
      </c>
      <c r="J19" s="23">
        <v>1715962</v>
      </c>
      <c r="K19" s="23">
        <v>1715962</v>
      </c>
      <c r="L19" s="23">
        <v>1715962</v>
      </c>
      <c r="M19" s="23">
        <v>1715962</v>
      </c>
      <c r="N19" s="23">
        <v>1715960</v>
      </c>
      <c r="O19" s="24">
        <f t="shared" si="0"/>
        <v>20591542</v>
      </c>
    </row>
    <row r="20" spans="1:15" s="25" customFormat="1" x14ac:dyDescent="0.3">
      <c r="A20" s="21" t="s">
        <v>45</v>
      </c>
      <c r="B20" s="29" t="s">
        <v>46</v>
      </c>
      <c r="C20" s="23">
        <v>20000</v>
      </c>
      <c r="D20" s="23">
        <v>20000</v>
      </c>
      <c r="E20" s="23">
        <v>20000</v>
      </c>
      <c r="F20" s="23">
        <v>55000</v>
      </c>
      <c r="G20" s="23">
        <v>20000</v>
      </c>
      <c r="H20" s="23">
        <v>20000</v>
      </c>
      <c r="I20" s="23">
        <v>20000</v>
      </c>
      <c r="J20" s="23">
        <v>20000</v>
      </c>
      <c r="K20" s="23">
        <v>200000</v>
      </c>
      <c r="L20" s="23">
        <v>20000</v>
      </c>
      <c r="M20" s="23">
        <v>20000</v>
      </c>
      <c r="N20" s="23">
        <v>200000</v>
      </c>
      <c r="O20" s="24">
        <f t="shared" si="0"/>
        <v>635000</v>
      </c>
    </row>
    <row r="21" spans="1:15" s="25" customFormat="1" x14ac:dyDescent="0.3">
      <c r="A21" s="21" t="s">
        <v>47</v>
      </c>
      <c r="B21" s="29" t="s">
        <v>48</v>
      </c>
      <c r="C21" s="23">
        <v>5184900</v>
      </c>
      <c r="D21" s="23">
        <v>5184895</v>
      </c>
      <c r="E21" s="23">
        <v>5184895</v>
      </c>
      <c r="F21" s="23">
        <v>5184895</v>
      </c>
      <c r="G21" s="23">
        <v>5334895</v>
      </c>
      <c r="H21" s="23">
        <v>5184895</v>
      </c>
      <c r="I21" s="23">
        <v>5184895</v>
      </c>
      <c r="J21" s="23">
        <v>5184895</v>
      </c>
      <c r="K21" s="23">
        <v>5184895</v>
      </c>
      <c r="L21" s="23">
        <v>5334895</v>
      </c>
      <c r="M21" s="23">
        <v>5184895</v>
      </c>
      <c r="N21" s="23">
        <v>5184895</v>
      </c>
      <c r="O21" s="24">
        <f t="shared" si="0"/>
        <v>62518745</v>
      </c>
    </row>
    <row r="22" spans="1:15" s="25" customFormat="1" x14ac:dyDescent="0.3">
      <c r="A22" s="21" t="s">
        <v>49</v>
      </c>
      <c r="B22" s="29" t="s">
        <v>50</v>
      </c>
      <c r="C22" s="23"/>
      <c r="D22" s="23">
        <v>8777714</v>
      </c>
      <c r="E22" s="23">
        <v>2369982</v>
      </c>
      <c r="F22" s="23">
        <v>1294998</v>
      </c>
      <c r="G22" s="23">
        <v>1211000</v>
      </c>
      <c r="H22" s="23">
        <v>665353</v>
      </c>
      <c r="I22" s="23">
        <v>5856948</v>
      </c>
      <c r="J22" s="23"/>
      <c r="K22" s="23">
        <v>5856948</v>
      </c>
      <c r="L22" s="23"/>
      <c r="M22" s="23">
        <v>5856948</v>
      </c>
      <c r="N22" s="23">
        <v>1230249</v>
      </c>
      <c r="O22" s="24">
        <f t="shared" si="0"/>
        <v>33120140</v>
      </c>
    </row>
    <row r="23" spans="1:15" s="25" customFormat="1" x14ac:dyDescent="0.3">
      <c r="A23" s="21" t="s">
        <v>51</v>
      </c>
      <c r="B23" s="22" t="s">
        <v>52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4">
        <f t="shared" si="0"/>
        <v>0</v>
      </c>
    </row>
    <row r="24" spans="1:15" s="25" customFormat="1" x14ac:dyDescent="0.3">
      <c r="A24" s="21" t="s">
        <v>53</v>
      </c>
      <c r="B24" s="29" t="s">
        <v>54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4">
        <f t="shared" si="0"/>
        <v>0</v>
      </c>
    </row>
    <row r="25" spans="1:15" s="25" customFormat="1" ht="16.2" thickBot="1" x14ac:dyDescent="0.35">
      <c r="A25" s="21" t="s">
        <v>55</v>
      </c>
      <c r="B25" s="29" t="s">
        <v>56</v>
      </c>
      <c r="C25" s="23">
        <v>3512738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4">
        <f t="shared" si="0"/>
        <v>3512738</v>
      </c>
    </row>
    <row r="26" spans="1:15" s="15" customFormat="1" ht="16.2" thickBot="1" x14ac:dyDescent="0.35">
      <c r="A26" s="35" t="s">
        <v>57</v>
      </c>
      <c r="B26" s="30" t="s">
        <v>58</v>
      </c>
      <c r="C26" s="31">
        <f t="shared" ref="C26:N26" si="2">SUM(C17:C25)</f>
        <v>12180681</v>
      </c>
      <c r="D26" s="31">
        <f t="shared" si="2"/>
        <v>17445651</v>
      </c>
      <c r="E26" s="31">
        <f t="shared" si="2"/>
        <v>11037919</v>
      </c>
      <c r="F26" s="31">
        <f t="shared" si="2"/>
        <v>9997935</v>
      </c>
      <c r="G26" s="31">
        <f t="shared" si="2"/>
        <v>10028937</v>
      </c>
      <c r="H26" s="31">
        <f t="shared" si="2"/>
        <v>9333290</v>
      </c>
      <c r="I26" s="31">
        <f t="shared" si="2"/>
        <v>14524885</v>
      </c>
      <c r="J26" s="31">
        <f t="shared" si="2"/>
        <v>8667937</v>
      </c>
      <c r="K26" s="31">
        <f t="shared" si="2"/>
        <v>14704885</v>
      </c>
      <c r="L26" s="31">
        <f t="shared" si="2"/>
        <v>8817937</v>
      </c>
      <c r="M26" s="31">
        <f t="shared" si="2"/>
        <v>14524885</v>
      </c>
      <c r="N26" s="31">
        <f t="shared" si="2"/>
        <v>10078182</v>
      </c>
      <c r="O26" s="32">
        <f t="shared" si="0"/>
        <v>141343124</v>
      </c>
    </row>
    <row r="27" spans="1:15" ht="16.2" thickBot="1" x14ac:dyDescent="0.35">
      <c r="A27" s="35" t="s">
        <v>59</v>
      </c>
      <c r="B27" s="36" t="s">
        <v>60</v>
      </c>
      <c r="C27" s="37">
        <f t="shared" ref="C27:O27" si="3">C15-C26</f>
        <v>1837718</v>
      </c>
      <c r="D27" s="37">
        <f t="shared" si="3"/>
        <v>-1241721</v>
      </c>
      <c r="E27" s="37">
        <f t="shared" si="3"/>
        <v>2126714</v>
      </c>
      <c r="F27" s="37">
        <f t="shared" si="3"/>
        <v>-650778</v>
      </c>
      <c r="G27" s="37">
        <f t="shared" si="3"/>
        <v>-765778</v>
      </c>
      <c r="H27" s="37">
        <f t="shared" si="3"/>
        <v>0</v>
      </c>
      <c r="I27" s="37">
        <f t="shared" si="3"/>
        <v>-615778</v>
      </c>
      <c r="J27" s="37">
        <f t="shared" si="3"/>
        <v>641972</v>
      </c>
      <c r="K27" s="37">
        <f t="shared" si="3"/>
        <v>204222</v>
      </c>
      <c r="L27" s="37">
        <f t="shared" si="3"/>
        <v>-125016</v>
      </c>
      <c r="M27" s="37">
        <f t="shared" si="3"/>
        <v>-615780</v>
      </c>
      <c r="N27" s="37">
        <f t="shared" si="3"/>
        <v>-795775</v>
      </c>
      <c r="O27" s="38">
        <f t="shared" si="3"/>
        <v>0</v>
      </c>
    </row>
    <row r="28" spans="1:15" x14ac:dyDescent="0.3">
      <c r="A28" s="39"/>
    </row>
    <row r="29" spans="1:15" x14ac:dyDescent="0.3">
      <c r="B29" s="40"/>
      <c r="C29" s="41"/>
      <c r="D29" s="41"/>
      <c r="O29" s="2"/>
    </row>
    <row r="30" spans="1:15" x14ac:dyDescent="0.3">
      <c r="O30" s="2"/>
    </row>
    <row r="31" spans="1:15" x14ac:dyDescent="0.3">
      <c r="O31" s="2"/>
    </row>
    <row r="32" spans="1:15" x14ac:dyDescent="0.3">
      <c r="O32" s="2"/>
    </row>
    <row r="33" spans="15:15" x14ac:dyDescent="0.3">
      <c r="O33" s="2"/>
    </row>
    <row r="34" spans="15:15" x14ac:dyDescent="0.3">
      <c r="O34" s="2"/>
    </row>
    <row r="35" spans="15:15" x14ac:dyDescent="0.3">
      <c r="O35" s="2"/>
    </row>
    <row r="36" spans="15:15" x14ac:dyDescent="0.3">
      <c r="O36" s="2"/>
    </row>
    <row r="37" spans="15:15" x14ac:dyDescent="0.3">
      <c r="O37" s="2"/>
    </row>
    <row r="38" spans="15:15" x14ac:dyDescent="0.3">
      <c r="O38" s="2"/>
    </row>
    <row r="39" spans="15:15" x14ac:dyDescent="0.3">
      <c r="O39" s="2"/>
    </row>
    <row r="40" spans="15:15" x14ac:dyDescent="0.3">
      <c r="O40" s="2"/>
    </row>
    <row r="41" spans="15:15" x14ac:dyDescent="0.3">
      <c r="O41" s="2"/>
    </row>
    <row r="42" spans="15:15" x14ac:dyDescent="0.3">
      <c r="O42" s="2"/>
    </row>
    <row r="43" spans="15:15" x14ac:dyDescent="0.3">
      <c r="O43" s="2"/>
    </row>
    <row r="44" spans="15:15" x14ac:dyDescent="0.3">
      <c r="O44" s="2"/>
    </row>
    <row r="45" spans="15:15" x14ac:dyDescent="0.3">
      <c r="O45" s="2"/>
    </row>
    <row r="46" spans="15:15" x14ac:dyDescent="0.3">
      <c r="O46" s="2"/>
    </row>
    <row r="47" spans="15:15" x14ac:dyDescent="0.3">
      <c r="O47" s="2"/>
    </row>
    <row r="48" spans="15:15" x14ac:dyDescent="0.3">
      <c r="O48" s="2"/>
    </row>
    <row r="49" spans="15:15" x14ac:dyDescent="0.3">
      <c r="O49" s="2"/>
    </row>
    <row r="50" spans="15:15" x14ac:dyDescent="0.3">
      <c r="O50" s="2"/>
    </row>
    <row r="51" spans="15:15" x14ac:dyDescent="0.3">
      <c r="O51" s="2"/>
    </row>
    <row r="52" spans="15:15" x14ac:dyDescent="0.3">
      <c r="O52" s="2"/>
    </row>
    <row r="53" spans="15:15" x14ac:dyDescent="0.3">
      <c r="O53" s="2"/>
    </row>
    <row r="54" spans="15:15" x14ac:dyDescent="0.3">
      <c r="O54" s="2"/>
    </row>
    <row r="55" spans="15:15" x14ac:dyDescent="0.3">
      <c r="O55" s="2"/>
    </row>
    <row r="56" spans="15:15" x14ac:dyDescent="0.3">
      <c r="O56" s="2"/>
    </row>
    <row r="57" spans="15:15" x14ac:dyDescent="0.3">
      <c r="O57" s="2"/>
    </row>
    <row r="58" spans="15:15" x14ac:dyDescent="0.3">
      <c r="O58" s="2"/>
    </row>
    <row r="59" spans="15:15" x14ac:dyDescent="0.3">
      <c r="O59" s="2"/>
    </row>
    <row r="60" spans="15:15" x14ac:dyDescent="0.3">
      <c r="O60" s="2"/>
    </row>
    <row r="61" spans="15:15" x14ac:dyDescent="0.3">
      <c r="O61" s="2"/>
    </row>
    <row r="62" spans="15:15" x14ac:dyDescent="0.3">
      <c r="O62" s="2"/>
    </row>
    <row r="63" spans="15:15" x14ac:dyDescent="0.3">
      <c r="O63" s="2"/>
    </row>
    <row r="64" spans="15:15" x14ac:dyDescent="0.3">
      <c r="O64" s="2"/>
    </row>
    <row r="65" spans="15:15" x14ac:dyDescent="0.3">
      <c r="O65" s="2"/>
    </row>
    <row r="66" spans="15:15" x14ac:dyDescent="0.3">
      <c r="O66" s="2"/>
    </row>
    <row r="67" spans="15:15" x14ac:dyDescent="0.3">
      <c r="O67" s="2"/>
    </row>
    <row r="68" spans="15:15" x14ac:dyDescent="0.3">
      <c r="O68" s="2"/>
    </row>
    <row r="69" spans="15:15" x14ac:dyDescent="0.3">
      <c r="O69" s="2"/>
    </row>
    <row r="70" spans="15:15" x14ac:dyDescent="0.3">
      <c r="O70" s="2"/>
    </row>
    <row r="71" spans="15:15" x14ac:dyDescent="0.3">
      <c r="O71" s="2"/>
    </row>
    <row r="72" spans="15:15" x14ac:dyDescent="0.3">
      <c r="O72" s="2"/>
    </row>
    <row r="73" spans="15:15" x14ac:dyDescent="0.3">
      <c r="O73" s="2"/>
    </row>
    <row r="74" spans="15:15" x14ac:dyDescent="0.3">
      <c r="O74" s="2"/>
    </row>
    <row r="75" spans="15:15" x14ac:dyDescent="0.3">
      <c r="O75" s="2"/>
    </row>
    <row r="76" spans="15:15" x14ac:dyDescent="0.3">
      <c r="O76" s="2"/>
    </row>
    <row r="77" spans="15:15" x14ac:dyDescent="0.3">
      <c r="O77" s="2"/>
    </row>
    <row r="78" spans="15:15" x14ac:dyDescent="0.3">
      <c r="O78" s="2"/>
    </row>
    <row r="79" spans="15:15" x14ac:dyDescent="0.3">
      <c r="O79" s="2"/>
    </row>
    <row r="80" spans="15:15" x14ac:dyDescent="0.3">
      <c r="O80" s="2"/>
    </row>
    <row r="81" spans="15:15" x14ac:dyDescent="0.3">
      <c r="O81" s="2"/>
    </row>
    <row r="82" spans="15:15" x14ac:dyDescent="0.3">
      <c r="O82" s="2"/>
    </row>
  </sheetData>
  <mergeCells count="3">
    <mergeCell ref="A2:O2"/>
    <mergeCell ref="B5:O5"/>
    <mergeCell ref="B16:O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2021-03-22T16:26:31Z</dcterms:created>
  <dcterms:modified xsi:type="dcterms:W3CDTF">2021-03-22T16:27:30Z</dcterms:modified>
</cp:coreProperties>
</file>