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8\módosítás\szeptember\Végleges\ESZ\"/>
    </mc:Choice>
  </mc:AlternateContent>
  <bookViews>
    <workbookView xWindow="0" yWindow="0" windowWidth="28800" windowHeight="12330"/>
  </bookViews>
  <sheets>
    <sheet name="2.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8" i="1"/>
  <c r="I18" i="1"/>
  <c r="H18" i="1"/>
  <c r="G18" i="1"/>
  <c r="J17" i="1"/>
  <c r="I17" i="1"/>
  <c r="H17" i="1"/>
  <c r="G17" i="1"/>
  <c r="J16" i="1"/>
  <c r="I16" i="1"/>
  <c r="H16" i="1"/>
  <c r="G16" i="1"/>
  <c r="J15" i="1"/>
  <c r="I15" i="1"/>
  <c r="H15" i="1"/>
  <c r="G15" i="1"/>
  <c r="E15" i="1"/>
  <c r="D15" i="1"/>
  <c r="C15" i="1"/>
  <c r="B15" i="1"/>
  <c r="J14" i="1"/>
  <c r="I14" i="1"/>
  <c r="H14" i="1"/>
  <c r="G14" i="1"/>
  <c r="E14" i="1"/>
  <c r="D14" i="1"/>
  <c r="C14" i="1"/>
  <c r="B14" i="1"/>
  <c r="J13" i="1"/>
  <c r="I13" i="1"/>
  <c r="H13" i="1"/>
  <c r="G13" i="1"/>
  <c r="E13" i="1"/>
  <c r="D13" i="1"/>
  <c r="C13" i="1"/>
  <c r="B13" i="1"/>
  <c r="J12" i="1"/>
  <c r="I12" i="1"/>
  <c r="H12" i="1"/>
  <c r="G12" i="1"/>
  <c r="E12" i="1"/>
  <c r="D12" i="1"/>
  <c r="C12" i="1"/>
  <c r="B12" i="1"/>
  <c r="J11" i="1"/>
  <c r="J22" i="1" s="1"/>
  <c r="I11" i="1"/>
  <c r="I22" i="1" s="1"/>
  <c r="H11" i="1"/>
  <c r="H22" i="1" s="1"/>
  <c r="G11" i="1"/>
  <c r="G22" i="1" s="1"/>
  <c r="E11" i="1"/>
  <c r="E22" i="1" s="1"/>
  <c r="J23" i="1" s="1"/>
  <c r="D11" i="1"/>
  <c r="D22" i="1" s="1"/>
  <c r="C11" i="1"/>
  <c r="C22" i="1" s="1"/>
  <c r="H23" i="1" s="1"/>
  <c r="B11" i="1"/>
  <c r="B22" i="1" s="1"/>
  <c r="G23" i="1" s="1"/>
  <c r="D23" i="1" l="1"/>
</calcChain>
</file>

<file path=xl/sharedStrings.xml><?xml version="1.0" encoding="utf-8"?>
<sst xmlns="http://schemas.openxmlformats.org/spreadsheetml/2006/main" count="46" uniqueCount="41">
  <si>
    <t>Megnevezés</t>
  </si>
  <si>
    <t>2018.évi eredeti előirányzat</t>
  </si>
  <si>
    <t>2018.évi módosított előirányzat V.31.</t>
  </si>
  <si>
    <t>Módosítási javaslat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</si>
  <si>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</si>
  <si>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</si>
  <si>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</si>
  <si>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</si>
  <si>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</si>
  <si>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</si>
  <si>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</si>
  <si>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</si>
  <si>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</si>
  <si>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</si>
  <si>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Személyi juttatások</t>
  </si>
  <si>
    <t xml:space="preserve">Egyéb műk.c.tám.bev. áh.n belülről </t>
  </si>
  <si>
    <t xml:space="preserve">Közhatalmi bevételek </t>
  </si>
  <si>
    <t>Ellátottak pénzbeli juttatásai</t>
  </si>
  <si>
    <t>Működési bevételek</t>
  </si>
  <si>
    <t>Egyéb műk.c.támog.áh.n belülre</t>
  </si>
  <si>
    <t>Műk.c.visszat.támog., kölcs.nyújt.áh.n kívülre</t>
  </si>
  <si>
    <t>Egyéb műk.c.támog.áh.n kívülre</t>
  </si>
  <si>
    <t>"2. melléklet a  4/2018.(II.28.)önkormányzati rendelethez"</t>
  </si>
  <si>
    <t>I. Működési célú (folyó) bevételek, működési célú (folyó) kiadások mérlege  2018. év</t>
  </si>
  <si>
    <t>(Önkormányzati szinten) Ft</t>
  </si>
  <si>
    <t>Bevételek</t>
  </si>
  <si>
    <t>Kiadások</t>
  </si>
  <si>
    <t>Módosítási javaslat maradvány</t>
  </si>
  <si>
    <t>Önkorm. működési támogatásai</t>
  </si>
  <si>
    <t>Munkaadót terh.jár.és szoc.hozzáj.adó</t>
  </si>
  <si>
    <t>Dologi kiadások</t>
  </si>
  <si>
    <t xml:space="preserve">Egyéb működéi célú átvett pénzeszk. </t>
  </si>
  <si>
    <t>Elvonások, befizetések</t>
  </si>
  <si>
    <t>Tartalékok</t>
  </si>
  <si>
    <t xml:space="preserve">Egyéb </t>
  </si>
  <si>
    <t>Többlet</t>
  </si>
  <si>
    <t xml:space="preserve">Összesen: </t>
  </si>
  <si>
    <t>Összesen:</t>
  </si>
  <si>
    <t>Hiány:</t>
  </si>
  <si>
    <t>Többlet:</t>
  </si>
  <si>
    <t>2. melléklet a  14/2018.(IX.25.)önkormányzati rendelethez, hatályos 2018. szeptember 26-tól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</si>
</sst>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 CE"/>
      <charset val="238"/>
    </font>
    <font>
      <sz val="10"/>
      <name val="Times New Roman CE"/>
      <charset val="238"/>
    </font>
    <font>
      <b/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Border="1"/>
    <xf numFmtId="0" fontId="4" fillId="0" borderId="10" xfId="0" applyFont="1" applyBorder="1" applyAlignment="1">
      <alignment horizontal="left"/>
    </xf>
    <xf numFmtId="0" fontId="4" fillId="0" borderId="10" xfId="0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0" fontId="4" fillId="0" borderId="10" xfId="0" applyFont="1" applyBorder="1"/>
    <xf numFmtId="0" fontId="7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11" xfId="0" applyFont="1" applyBorder="1"/>
    <xf numFmtId="3" fontId="4" fillId="0" borderId="11" xfId="0" applyNumberFormat="1" applyFont="1" applyBorder="1" applyAlignment="1">
      <alignment horizontal="right"/>
    </xf>
    <xf numFmtId="3" fontId="4" fillId="0" borderId="12" xfId="0" applyNumberFormat="1" applyFont="1" applyBorder="1"/>
    <xf numFmtId="3" fontId="4" fillId="0" borderId="11" xfId="0" applyNumberFormat="1" applyFont="1" applyBorder="1"/>
    <xf numFmtId="0" fontId="4" fillId="0" borderId="10" xfId="0" applyFont="1" applyFill="1" applyBorder="1"/>
    <xf numFmtId="0" fontId="4" fillId="0" borderId="9" xfId="0" applyFont="1" applyFill="1" applyBorder="1"/>
    <xf numFmtId="0" fontId="4" fillId="0" borderId="13" xfId="0" applyFont="1" applyBorder="1"/>
    <xf numFmtId="0" fontId="4" fillId="0" borderId="17" xfId="0" applyFont="1" applyBorder="1"/>
    <xf numFmtId="3" fontId="4" fillId="0" borderId="14" xfId="0" applyNumberFormat="1" applyFont="1" applyBorder="1"/>
    <xf numFmtId="0" fontId="4" fillId="0" borderId="14" xfId="0" applyFont="1" applyBorder="1"/>
    <xf numFmtId="3" fontId="4" fillId="0" borderId="18" xfId="0" applyNumberFormat="1" applyFont="1" applyBorder="1"/>
    <xf numFmtId="0" fontId="1" fillId="0" borderId="4" xfId="0" applyFont="1" applyBorder="1"/>
    <xf numFmtId="3" fontId="1" fillId="0" borderId="7" xfId="0" applyNumberFormat="1" applyFont="1" applyBorder="1" applyAlignment="1">
      <alignment horizontal="right"/>
    </xf>
    <xf numFmtId="0" fontId="1" fillId="0" borderId="7" xfId="0" applyFont="1" applyBorder="1"/>
    <xf numFmtId="0" fontId="1" fillId="0" borderId="4" xfId="0" applyFont="1" applyFill="1" applyBorder="1"/>
    <xf numFmtId="3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/>
    <xf numFmtId="0" fontId="4" fillId="0" borderId="0" xfId="0" applyFont="1" applyFill="1"/>
    <xf numFmtId="0" fontId="3" fillId="0" borderId="0" xfId="0" applyFont="1" applyFill="1" applyBorder="1" applyAlignment="1">
      <alignment horizontal="left"/>
    </xf>
    <xf numFmtId="0" fontId="4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1" xfId="0" applyFont="1" applyBorder="1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&#246;lts&#233;gvet&#233;s%202018/m&#243;dos&#237;t&#225;s/szeptember/V&#233;gleges/14_2018_k&#246;lts&#233;gvet&#233;s_m&#243;dos&#237;t&#225;sa_2018_&#214;R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>
        <row r="11">
          <cell r="B11">
            <v>111284608</v>
          </cell>
          <cell r="C11">
            <v>114593671</v>
          </cell>
          <cell r="D11">
            <v>15888506</v>
          </cell>
          <cell r="E11">
            <v>130482177</v>
          </cell>
          <cell r="G11">
            <v>72529569</v>
          </cell>
          <cell r="H11">
            <v>74188106</v>
          </cell>
          <cell r="I11">
            <v>1378604</v>
          </cell>
          <cell r="J11">
            <v>75566710</v>
          </cell>
        </row>
        <row r="12">
          <cell r="E12">
            <v>0</v>
          </cell>
          <cell r="G12">
            <v>14252041</v>
          </cell>
          <cell r="H12">
            <v>14610674</v>
          </cell>
          <cell r="I12">
            <v>91952</v>
          </cell>
          <cell r="J12">
            <v>14702626</v>
          </cell>
        </row>
        <row r="13">
          <cell r="B13">
            <v>21857631</v>
          </cell>
          <cell r="C13">
            <v>21857631</v>
          </cell>
          <cell r="D13">
            <v>5030230</v>
          </cell>
          <cell r="E13">
            <v>26887861</v>
          </cell>
          <cell r="G13">
            <v>93038070</v>
          </cell>
          <cell r="H13">
            <v>89880397</v>
          </cell>
          <cell r="I13">
            <v>8320878</v>
          </cell>
          <cell r="J13">
            <v>98201275</v>
          </cell>
        </row>
        <row r="14">
          <cell r="B14">
            <v>54850000</v>
          </cell>
          <cell r="C14">
            <v>54850000</v>
          </cell>
          <cell r="D14">
            <v>0</v>
          </cell>
          <cell r="E14">
            <v>54850000</v>
          </cell>
          <cell r="G14">
            <v>3650000</v>
          </cell>
          <cell r="H14">
            <v>3630300</v>
          </cell>
          <cell r="I14">
            <v>-101600</v>
          </cell>
          <cell r="J14">
            <v>3528700</v>
          </cell>
        </row>
        <row r="15">
          <cell r="B15">
            <v>22057476</v>
          </cell>
          <cell r="C15">
            <v>23140036</v>
          </cell>
          <cell r="D15">
            <v>0</v>
          </cell>
          <cell r="E15">
            <v>23140036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G16">
            <v>15889411</v>
          </cell>
          <cell r="H16">
            <v>16218631</v>
          </cell>
          <cell r="I16">
            <v>527800</v>
          </cell>
          <cell r="J16">
            <v>16746431</v>
          </cell>
        </row>
        <row r="17">
          <cell r="B17">
            <v>0</v>
          </cell>
          <cell r="C17">
            <v>0</v>
          </cell>
          <cell r="D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G18">
            <v>3530297</v>
          </cell>
          <cell r="H18">
            <v>3550297</v>
          </cell>
          <cell r="I18">
            <v>14926100</v>
          </cell>
          <cell r="J18">
            <v>18476397</v>
          </cell>
        </row>
        <row r="19">
          <cell r="G19">
            <v>2327098</v>
          </cell>
          <cell r="H19">
            <v>1204780</v>
          </cell>
          <cell r="I19">
            <v>-31980</v>
          </cell>
          <cell r="J19">
            <v>1172800</v>
          </cell>
        </row>
        <row r="20">
          <cell r="G20">
            <v>600000</v>
          </cell>
          <cell r="H20">
            <v>3507552</v>
          </cell>
          <cell r="I20">
            <v>857580</v>
          </cell>
          <cell r="J20">
            <v>4365132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A6" sqref="A6:J6"/>
    </sheetView>
  </sheetViews>
  <sheetFormatPr defaultRowHeight="15" x14ac:dyDescent="0.25"/>
  <cols>
    <col min="1" max="1" width="43.7109375" customWidth="1"/>
    <col min="2" max="4" width="13.28515625" customWidth="1"/>
    <col min="5" max="5" width="16.85546875" customWidth="1"/>
    <col min="6" max="6" width="48.5703125" customWidth="1"/>
    <col min="7" max="9" width="14.5703125" customWidth="1"/>
    <col min="10" max="10" width="15" bestFit="1" customWidth="1"/>
  </cols>
  <sheetData>
    <row r="1" spans="1:10" x14ac:dyDescent="0.25">
      <c r="A1" s="36" t="s">
        <v>22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x14ac:dyDescent="0.25">
      <c r="A2" s="37" t="s">
        <v>23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x14ac:dyDescent="0.25">
      <c r="A3" s="37" t="s">
        <v>24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</row>
    <row r="5" spans="1:10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0" ht="15.75" thickBot="1" x14ac:dyDescent="0.3">
      <c r="A6" s="43" t="s">
        <v>40</v>
      </c>
      <c r="B6" s="43"/>
      <c r="C6" s="43"/>
      <c r="D6" s="43"/>
      <c r="E6" s="43"/>
      <c r="F6" s="43"/>
      <c r="G6" s="43"/>
      <c r="H6" s="43"/>
      <c r="I6" s="43"/>
      <c r="J6" s="43"/>
    </row>
    <row r="7" spans="1:10" ht="18" customHeight="1" thickBot="1" x14ac:dyDescent="0.3">
      <c r="A7" s="34" t="s">
        <v>0</v>
      </c>
      <c r="B7" s="40" t="s">
        <v>25</v>
      </c>
      <c r="C7" s="41"/>
      <c r="D7" s="41"/>
      <c r="E7" s="42"/>
      <c r="F7" s="34" t="s">
        <v>0</v>
      </c>
      <c r="G7" s="41" t="s">
        <v>26</v>
      </c>
      <c r="H7" s="41"/>
      <c r="I7" s="41"/>
      <c r="J7" s="42"/>
    </row>
    <row r="8" spans="1:10" ht="36.75" thickBot="1" x14ac:dyDescent="0.3">
      <c r="A8" s="35"/>
      <c r="B8" s="1" t="s">
        <v>1</v>
      </c>
      <c r="C8" s="1" t="s">
        <v>27</v>
      </c>
      <c r="D8" s="1" t="s">
        <v>3</v>
      </c>
      <c r="E8" s="1" t="s">
        <v>2</v>
      </c>
      <c r="F8" s="35"/>
      <c r="G8" s="1" t="s">
        <v>1</v>
      </c>
      <c r="H8" s="1" t="s">
        <v>27</v>
      </c>
      <c r="I8" s="1" t="s">
        <v>3</v>
      </c>
      <c r="J8" s="1" t="s">
        <v>2</v>
      </c>
    </row>
    <row r="9" spans="1:10" s="7" customFormat="1" ht="15.75" customHeight="1" thickBot="1" x14ac:dyDescent="0.3">
      <c r="A9" s="3" t="s">
        <v>4</v>
      </c>
      <c r="B9" s="4" t="s">
        <v>5</v>
      </c>
      <c r="C9" s="5" t="s">
        <v>6</v>
      </c>
      <c r="D9" s="4" t="s">
        <v>7</v>
      </c>
      <c r="E9" s="5" t="s">
        <v>8</v>
      </c>
      <c r="F9" s="4" t="s">
        <v>9</v>
      </c>
      <c r="G9" s="5" t="s">
        <v>10</v>
      </c>
      <c r="H9" s="4" t="s">
        <v>11</v>
      </c>
      <c r="I9" s="4" t="s">
        <v>12</v>
      </c>
      <c r="J9" s="6" t="s">
        <v>13</v>
      </c>
    </row>
    <row r="10" spans="1:10" ht="17.25" customHeight="1" x14ac:dyDescent="0.25">
      <c r="A10" s="8"/>
      <c r="B10" s="9"/>
      <c r="C10" s="9"/>
      <c r="D10" s="9"/>
      <c r="E10" s="10"/>
      <c r="F10" s="11"/>
      <c r="G10" s="12"/>
      <c r="H10" s="12"/>
      <c r="I10" s="12"/>
      <c r="J10" s="13"/>
    </row>
    <row r="11" spans="1:10" ht="17.25" customHeight="1" x14ac:dyDescent="0.25">
      <c r="A11" s="14" t="s">
        <v>28</v>
      </c>
      <c r="B11" s="15">
        <f>'[1]1.mell'!B11</f>
        <v>111284608</v>
      </c>
      <c r="C11" s="15">
        <f>'[1]1.mell'!C11</f>
        <v>114593671</v>
      </c>
      <c r="D11" s="15">
        <f>'[1]1.mell'!D11</f>
        <v>15888506</v>
      </c>
      <c r="E11" s="15">
        <f>'[1]1.mell'!E11</f>
        <v>130482177</v>
      </c>
      <c r="F11" s="14" t="s">
        <v>14</v>
      </c>
      <c r="G11" s="16">
        <f>'[1]1.mell'!G11</f>
        <v>72529569</v>
      </c>
      <c r="H11" s="16">
        <f>'[1]1.mell'!H11</f>
        <v>74188106</v>
      </c>
      <c r="I11" s="16">
        <f>'[1]1.mell'!I11</f>
        <v>1378604</v>
      </c>
      <c r="J11" s="16">
        <f>'[1]1.mell'!J11</f>
        <v>75566710</v>
      </c>
    </row>
    <row r="12" spans="1:10" ht="17.25" customHeight="1" x14ac:dyDescent="0.25">
      <c r="A12" s="14" t="s">
        <v>15</v>
      </c>
      <c r="B12" s="17">
        <f>'[1]1.mell'!B13</f>
        <v>21857631</v>
      </c>
      <c r="C12" s="17">
        <f>'[1]1.mell'!C13</f>
        <v>21857631</v>
      </c>
      <c r="D12" s="17">
        <f>'[1]1.mell'!D13</f>
        <v>5030230</v>
      </c>
      <c r="E12" s="15">
        <f>'[1]1.mell'!E12</f>
        <v>0</v>
      </c>
      <c r="F12" s="14" t="s">
        <v>29</v>
      </c>
      <c r="G12" s="16">
        <f>'[1]1.mell'!G12</f>
        <v>14252041</v>
      </c>
      <c r="H12" s="16">
        <f>'[1]1.mell'!H12</f>
        <v>14610674</v>
      </c>
      <c r="I12" s="16">
        <f>'[1]1.mell'!I12</f>
        <v>91952</v>
      </c>
      <c r="J12" s="16">
        <f>'[1]1.mell'!J12</f>
        <v>14702626</v>
      </c>
    </row>
    <row r="13" spans="1:10" ht="17.25" customHeight="1" x14ac:dyDescent="0.25">
      <c r="A13" s="18" t="s">
        <v>16</v>
      </c>
      <c r="B13" s="17">
        <f>'[1]1.mell'!B14</f>
        <v>54850000</v>
      </c>
      <c r="C13" s="17">
        <f>'[1]1.mell'!C14</f>
        <v>54850000</v>
      </c>
      <c r="D13" s="17">
        <f>'[1]1.mell'!D14</f>
        <v>0</v>
      </c>
      <c r="E13" s="15">
        <f>'[1]1.mell'!E13</f>
        <v>26887861</v>
      </c>
      <c r="F13" s="14" t="s">
        <v>30</v>
      </c>
      <c r="G13" s="16">
        <f>'[1]1.mell'!G13</f>
        <v>93038070</v>
      </c>
      <c r="H13" s="16">
        <f>'[1]1.mell'!H13</f>
        <v>89880397</v>
      </c>
      <c r="I13" s="16">
        <f>'[1]1.mell'!I13</f>
        <v>8320878</v>
      </c>
      <c r="J13" s="16">
        <f>'[1]1.mell'!J13</f>
        <v>98201275</v>
      </c>
    </row>
    <row r="14" spans="1:10" ht="17.25" customHeight="1" x14ac:dyDescent="0.25">
      <c r="A14" s="18" t="s">
        <v>18</v>
      </c>
      <c r="B14" s="17">
        <f>'[1]1.mell'!B15</f>
        <v>22057476</v>
      </c>
      <c r="C14" s="17">
        <f>'[1]1.mell'!C15</f>
        <v>23140036</v>
      </c>
      <c r="D14" s="17">
        <f>'[1]1.mell'!D15</f>
        <v>0</v>
      </c>
      <c r="E14" s="15">
        <f>'[1]1.mell'!E14</f>
        <v>54850000</v>
      </c>
      <c r="F14" s="14" t="s">
        <v>17</v>
      </c>
      <c r="G14" s="16">
        <f>'[1]1.mell'!G14</f>
        <v>3650000</v>
      </c>
      <c r="H14" s="16">
        <f>'[1]1.mell'!H14</f>
        <v>3630300</v>
      </c>
      <c r="I14" s="16">
        <f>'[1]1.mell'!I14</f>
        <v>-101600</v>
      </c>
      <c r="J14" s="16">
        <f>'[1]1.mell'!J14</f>
        <v>3528700</v>
      </c>
    </row>
    <row r="15" spans="1:10" ht="18" customHeight="1" x14ac:dyDescent="0.25">
      <c r="A15" s="19" t="s">
        <v>31</v>
      </c>
      <c r="B15" s="17">
        <f>'[1]1.mell'!B17</f>
        <v>0</v>
      </c>
      <c r="C15" s="17">
        <f>'[1]1.mell'!C17</f>
        <v>0</v>
      </c>
      <c r="D15" s="17">
        <f>'[1]1.mell'!D17</f>
        <v>0</v>
      </c>
      <c r="E15" s="15">
        <f>'[1]1.mell'!E15</f>
        <v>23140036</v>
      </c>
      <c r="F15" s="11" t="s">
        <v>32</v>
      </c>
      <c r="G15" s="16">
        <f>'[1]1.mell'!G15</f>
        <v>0</v>
      </c>
      <c r="H15" s="16">
        <f>'[1]1.mell'!H15</f>
        <v>0</v>
      </c>
      <c r="I15" s="16">
        <f>'[1]1.mell'!I15</f>
        <v>0</v>
      </c>
      <c r="J15" s="16">
        <f>'[1]1.mell'!J15</f>
        <v>0</v>
      </c>
    </row>
    <row r="16" spans="1:10" ht="18" customHeight="1" x14ac:dyDescent="0.25">
      <c r="A16" s="20"/>
      <c r="B16" s="17"/>
      <c r="C16" s="17"/>
      <c r="D16" s="17"/>
      <c r="E16" s="17"/>
      <c r="F16" s="11" t="s">
        <v>19</v>
      </c>
      <c r="G16" s="16">
        <f>'[1]1.mell'!G16</f>
        <v>15889411</v>
      </c>
      <c r="H16" s="16">
        <f>'[1]1.mell'!H16</f>
        <v>16218631</v>
      </c>
      <c r="I16" s="16">
        <f>'[1]1.mell'!I16</f>
        <v>527800</v>
      </c>
      <c r="J16" s="16">
        <f>'[1]1.mell'!J16</f>
        <v>16746431</v>
      </c>
    </row>
    <row r="17" spans="1:10" ht="18" customHeight="1" x14ac:dyDescent="0.25">
      <c r="A17" s="20"/>
      <c r="B17" s="17"/>
      <c r="C17" s="17"/>
      <c r="D17" s="17"/>
      <c r="E17" s="17"/>
      <c r="F17" s="11" t="s">
        <v>20</v>
      </c>
      <c r="G17" s="16">
        <f>'[1]1.mell'!G17</f>
        <v>0</v>
      </c>
      <c r="H17" s="16">
        <f>'[1]1.mell'!H17</f>
        <v>0</v>
      </c>
      <c r="I17" s="16">
        <f>'[1]1.mell'!I17</f>
        <v>0</v>
      </c>
      <c r="J17" s="16">
        <f>'[1]1.mell'!J17</f>
        <v>0</v>
      </c>
    </row>
    <row r="18" spans="1:10" ht="18" customHeight="1" x14ac:dyDescent="0.25">
      <c r="A18" s="20"/>
      <c r="B18" s="17"/>
      <c r="C18" s="17"/>
      <c r="D18" s="17"/>
      <c r="E18" s="17"/>
      <c r="F18" s="11" t="s">
        <v>21</v>
      </c>
      <c r="G18" s="16">
        <f>'[1]1.mell'!G18</f>
        <v>3530297</v>
      </c>
      <c r="H18" s="16">
        <f>'[1]1.mell'!H18</f>
        <v>3550297</v>
      </c>
      <c r="I18" s="16">
        <f>'[1]1.mell'!I18</f>
        <v>14926100</v>
      </c>
      <c r="J18" s="16">
        <f>'[1]1.mell'!J18</f>
        <v>18476397</v>
      </c>
    </row>
    <row r="19" spans="1:10" ht="18" customHeight="1" x14ac:dyDescent="0.25">
      <c r="A19" s="20"/>
      <c r="B19" s="17"/>
      <c r="C19" s="17"/>
      <c r="D19" s="17"/>
      <c r="E19" s="17"/>
      <c r="F19" s="14" t="s">
        <v>33</v>
      </c>
      <c r="G19" s="16">
        <f>'[1]1.mell'!G19+'[1]1.mell'!G20</f>
        <v>2927098</v>
      </c>
      <c r="H19" s="16">
        <f>'[1]1.mell'!H19+'[1]1.mell'!H20</f>
        <v>4712332</v>
      </c>
      <c r="I19" s="16">
        <f>'[1]1.mell'!I19+'[1]1.mell'!I20</f>
        <v>825600</v>
      </c>
      <c r="J19" s="16">
        <f>'[1]1.mell'!J19+'[1]1.mell'!J20</f>
        <v>5537932</v>
      </c>
    </row>
    <row r="20" spans="1:10" ht="18" customHeight="1" x14ac:dyDescent="0.25">
      <c r="A20" s="20"/>
      <c r="B20" s="17"/>
      <c r="C20" s="17"/>
      <c r="D20" s="17"/>
      <c r="E20" s="17"/>
      <c r="F20" s="14" t="s">
        <v>34</v>
      </c>
      <c r="G20" s="17"/>
      <c r="H20" s="16"/>
      <c r="I20" s="16"/>
      <c r="J20" s="16"/>
    </row>
    <row r="21" spans="1:10" ht="18" customHeight="1" thickBot="1" x14ac:dyDescent="0.3">
      <c r="A21" s="21"/>
      <c r="B21" s="22"/>
      <c r="C21" s="22"/>
      <c r="D21" s="22"/>
      <c r="E21" s="22"/>
      <c r="F21" s="23" t="s">
        <v>35</v>
      </c>
      <c r="G21" s="22"/>
      <c r="H21" s="24"/>
      <c r="I21" s="24"/>
      <c r="J21" s="24"/>
    </row>
    <row r="22" spans="1:10" ht="18" customHeight="1" thickBot="1" x14ac:dyDescent="0.3">
      <c r="A22" s="25" t="s">
        <v>36</v>
      </c>
      <c r="B22" s="26">
        <f>SUM(B10:B21)</f>
        <v>210049715</v>
      </c>
      <c r="C22" s="26">
        <f t="shared" ref="C22:E22" si="0">SUM(C10:C21)</f>
        <v>214441338</v>
      </c>
      <c r="D22" s="26">
        <f t="shared" si="0"/>
        <v>20918736</v>
      </c>
      <c r="E22" s="26">
        <f t="shared" si="0"/>
        <v>235360074</v>
      </c>
      <c r="F22" s="27" t="s">
        <v>37</v>
      </c>
      <c r="G22" s="26">
        <f>SUM(G11:G21)</f>
        <v>205816486</v>
      </c>
      <c r="H22" s="26">
        <f t="shared" ref="H22:J22" si="1">SUM(H11:H21)</f>
        <v>206790737</v>
      </c>
      <c r="I22" s="26">
        <f t="shared" si="1"/>
        <v>25969334</v>
      </c>
      <c r="J22" s="26">
        <f t="shared" si="1"/>
        <v>232760071</v>
      </c>
    </row>
    <row r="23" spans="1:10" s="31" customFormat="1" ht="18" customHeight="1" thickBot="1" x14ac:dyDescent="0.25">
      <c r="A23" s="28" t="s">
        <v>38</v>
      </c>
      <c r="B23" s="29"/>
      <c r="C23" s="29"/>
      <c r="D23" s="29">
        <f>I22-D22</f>
        <v>5050598</v>
      </c>
      <c r="E23" s="29"/>
      <c r="F23" s="30" t="s">
        <v>39</v>
      </c>
      <c r="G23" s="2">
        <f>B22-G22</f>
        <v>4233229</v>
      </c>
      <c r="H23" s="2">
        <f>C22-H22</f>
        <v>7650601</v>
      </c>
      <c r="I23" s="2"/>
      <c r="J23" s="2">
        <f>E22-J22</f>
        <v>2600003</v>
      </c>
    </row>
    <row r="24" spans="1:10" x14ac:dyDescent="0.25">
      <c r="F24" s="32"/>
    </row>
    <row r="35" spans="1:1" x14ac:dyDescent="0.25">
      <c r="A35" s="33"/>
    </row>
  </sheetData>
  <mergeCells count="10">
    <mergeCell ref="A7:A8"/>
    <mergeCell ref="F7:F8"/>
    <mergeCell ref="A1:J1"/>
    <mergeCell ref="A2:J2"/>
    <mergeCell ref="A3:J3"/>
    <mergeCell ref="A4:J4"/>
    <mergeCell ref="A5:J5"/>
    <mergeCell ref="B7:E7"/>
    <mergeCell ref="G7:J7"/>
    <mergeCell ref="A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2018-09-24T16:28:48Z</dcterms:created>
  <dcterms:modified xsi:type="dcterms:W3CDTF">2018-09-25T05:53:34Z</dcterms:modified>
</cp:coreProperties>
</file>