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9-Könyvtár (2)" sheetId="1" r:id="rId1"/>
  </sheets>
  <definedNames>
    <definedName name="_xlnm.Print_Titles" localSheetId="0">'19-Könyvtár (2)'!$1:$6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D51" i="1"/>
  <c r="C51" i="1"/>
  <c r="C56" i="1" s="1"/>
  <c r="F48" i="1"/>
  <c r="F47" i="1"/>
  <c r="F46" i="1"/>
  <c r="E45" i="1"/>
  <c r="D45" i="1"/>
  <c r="D56" i="1" s="1"/>
  <c r="C45" i="1"/>
  <c r="F40" i="1"/>
  <c r="F38" i="1"/>
  <c r="E37" i="1"/>
  <c r="D37" i="1"/>
  <c r="F37" i="1" s="1"/>
  <c r="C37" i="1"/>
  <c r="F11" i="1"/>
  <c r="F1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56" i="1"/>
  <c r="F8" i="1"/>
  <c r="F45" i="1"/>
</calcChain>
</file>

<file path=xl/sharedStrings.xml><?xml version="1.0" encoding="utf-8"?>
<sst xmlns="http://schemas.openxmlformats.org/spreadsheetml/2006/main" count="113" uniqueCount="100">
  <si>
    <t>19. melléklet a 14/2016. (IV. 22.) önkormányzati rendelethez</t>
  </si>
  <si>
    <t>Városi Könyvtár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</si>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</sst>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 indent="1"/>
    </xf>
    <xf numFmtId="3" fontId="11" fillId="0" borderId="11" xfId="0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165" fontId="1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4" xfId="1" applyFont="1" applyFill="1" applyBorder="1" applyAlignment="1" applyProtection="1">
      <alignment horizontal="left" vertical="center" wrapText="1" indent="1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3" fontId="14" fillId="0" borderId="27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</xf>
    <xf numFmtId="0" fontId="14" fillId="0" borderId="27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5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3" xfId="0" applyFont="1" applyBorder="1" applyAlignment="1" applyProtection="1">
      <alignment horizontal="left" wrapText="1" indent="1"/>
    </xf>
    <xf numFmtId="3" fontId="17" fillId="0" borderId="12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6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SUM(C9:C18)</f>
        <v>2072</v>
      </c>
      <c r="D8" s="33">
        <f>SUM(D9:D18)</f>
        <v>2072</v>
      </c>
      <c r="E8" s="33">
        <f>SUM(E9:E18)</f>
        <v>2254</v>
      </c>
      <c r="F8" s="34">
        <f>+E8/D8</f>
        <v>1.0878378378378379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>
        <v>1100</v>
      </c>
      <c r="D10" s="42">
        <v>1100</v>
      </c>
      <c r="E10" s="42">
        <v>1344</v>
      </c>
      <c r="F10" s="43">
        <f>+E10/D10</f>
        <v>1.2218181818181819</v>
      </c>
    </row>
    <row r="11" spans="1:6" s="35" customFormat="1" ht="12" customHeight="1" x14ac:dyDescent="0.2">
      <c r="A11" s="40" t="s">
        <v>25</v>
      </c>
      <c r="B11" s="41" t="s">
        <v>26</v>
      </c>
      <c r="C11" s="42">
        <v>788</v>
      </c>
      <c r="D11" s="42">
        <v>972</v>
      </c>
      <c r="E11" s="42">
        <v>909</v>
      </c>
      <c r="F11" s="43">
        <f>+E11/D11</f>
        <v>0.93518518518518523</v>
      </c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/>
      <c r="D13" s="42"/>
      <c r="E13" s="42"/>
      <c r="F13" s="44"/>
    </row>
    <row r="14" spans="1:6" s="35" customFormat="1" ht="12" customHeight="1" x14ac:dyDescent="0.2">
      <c r="A14" s="40" t="s">
        <v>31</v>
      </c>
      <c r="B14" s="41" t="s">
        <v>32</v>
      </c>
      <c r="C14" s="42">
        <v>184</v>
      </c>
      <c r="D14" s="42"/>
      <c r="E14" s="42"/>
      <c r="F14" s="44"/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/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>
        <v>1</v>
      </c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44"/>
    </row>
    <row r="19" spans="1:6" s="49" customFormat="1" ht="12" customHeight="1" thickBot="1" x14ac:dyDescent="0.25">
      <c r="A19" s="40" t="s">
        <v>41</v>
      </c>
      <c r="B19" s="45" t="s">
        <v>42</v>
      </c>
      <c r="C19" s="50"/>
      <c r="D19" s="47"/>
      <c r="E19" s="47"/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1"/>
    </row>
    <row r="21" spans="1:6" s="49" customFormat="1" ht="12" customHeight="1" x14ac:dyDescent="0.2">
      <c r="A21" s="40" t="s">
        <v>45</v>
      </c>
      <c r="B21" s="52" t="s">
        <v>46</v>
      </c>
      <c r="C21" s="53"/>
      <c r="D21" s="53"/>
      <c r="E21" s="53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4" t="s">
        <v>53</v>
      </c>
      <c r="B25" s="55" t="s">
        <v>54</v>
      </c>
      <c r="C25" s="56"/>
      <c r="D25" s="56"/>
      <c r="E25" s="56"/>
      <c r="F25" s="57"/>
    </row>
    <row r="26" spans="1:6" s="49" customFormat="1" ht="23.25" customHeight="1" thickBot="1" x14ac:dyDescent="0.25">
      <c r="A26" s="54" t="s">
        <v>55</v>
      </c>
      <c r="B26" s="55" t="s">
        <v>56</v>
      </c>
      <c r="C26" s="56"/>
      <c r="D26" s="56"/>
      <c r="E26" s="56"/>
      <c r="F26" s="51"/>
    </row>
    <row r="27" spans="1:6" s="49" customFormat="1" ht="12" customHeight="1" x14ac:dyDescent="0.2">
      <c r="A27" s="58" t="s">
        <v>57</v>
      </c>
      <c r="B27" s="59" t="s">
        <v>48</v>
      </c>
      <c r="C27" s="60"/>
      <c r="D27" s="60"/>
      <c r="E27" s="60"/>
      <c r="F27" s="61"/>
    </row>
    <row r="28" spans="1:6" s="49" customFormat="1" ht="12" customHeight="1" x14ac:dyDescent="0.2">
      <c r="A28" s="58" t="s">
        <v>58</v>
      </c>
      <c r="B28" s="62" t="s">
        <v>59</v>
      </c>
      <c r="C28" s="63"/>
      <c r="D28" s="63"/>
      <c r="E28" s="63"/>
      <c r="F28" s="64"/>
    </row>
    <row r="29" spans="1:6" s="49" customFormat="1" ht="12" customHeight="1" thickBot="1" x14ac:dyDescent="0.25">
      <c r="A29" s="40" t="s">
        <v>60</v>
      </c>
      <c r="B29" s="65" t="s">
        <v>61</v>
      </c>
      <c r="C29" s="66"/>
      <c r="D29" s="66"/>
      <c r="E29" s="67"/>
      <c r="F29" s="68"/>
    </row>
    <row r="30" spans="1:6" s="49" customFormat="1" ht="12" customHeight="1" thickBot="1" x14ac:dyDescent="0.25">
      <c r="A30" s="54" t="s">
        <v>62</v>
      </c>
      <c r="B30" s="55" t="s">
        <v>63</v>
      </c>
      <c r="C30" s="69"/>
      <c r="D30" s="69"/>
      <c r="E30" s="69"/>
      <c r="F30" s="51"/>
    </row>
    <row r="31" spans="1:6" s="49" customFormat="1" ht="12" customHeight="1" x14ac:dyDescent="0.2">
      <c r="A31" s="58" t="s">
        <v>64</v>
      </c>
      <c r="B31" s="59" t="s">
        <v>65</v>
      </c>
      <c r="C31" s="60"/>
      <c r="D31" s="60"/>
      <c r="E31" s="60"/>
      <c r="F31" s="61"/>
    </row>
    <row r="32" spans="1:6" s="49" customFormat="1" ht="12" customHeight="1" x14ac:dyDescent="0.2">
      <c r="A32" s="58" t="s">
        <v>66</v>
      </c>
      <c r="B32" s="62" t="s">
        <v>67</v>
      </c>
      <c r="C32" s="70"/>
      <c r="D32" s="70"/>
      <c r="E32" s="70"/>
      <c r="F32" s="64"/>
    </row>
    <row r="33" spans="1:7" s="49" customFormat="1" ht="12" customHeight="1" thickBot="1" x14ac:dyDescent="0.25">
      <c r="A33" s="40" t="s">
        <v>68</v>
      </c>
      <c r="B33" s="71" t="s">
        <v>69</v>
      </c>
      <c r="C33" s="72"/>
      <c r="D33" s="72"/>
      <c r="E33" s="72"/>
      <c r="F33" s="68"/>
    </row>
    <row r="34" spans="1:7" s="35" customFormat="1" ht="12" customHeight="1" thickBot="1" x14ac:dyDescent="0.25">
      <c r="A34" s="54" t="s">
        <v>70</v>
      </c>
      <c r="B34" s="55" t="s">
        <v>71</v>
      </c>
      <c r="C34" s="56"/>
      <c r="D34" s="56"/>
      <c r="E34" s="56"/>
      <c r="F34" s="73"/>
    </row>
    <row r="35" spans="1:7" s="35" customFormat="1" ht="12" customHeight="1" thickBot="1" x14ac:dyDescent="0.25">
      <c r="A35" s="54" t="s">
        <v>72</v>
      </c>
      <c r="B35" s="74" t="s">
        <v>73</v>
      </c>
      <c r="C35" s="75"/>
      <c r="D35" s="75"/>
      <c r="E35" s="75"/>
      <c r="F35" s="76"/>
    </row>
    <row r="36" spans="1:7" s="35" customFormat="1" ht="12" customHeight="1" thickBot="1" x14ac:dyDescent="0.25">
      <c r="A36" s="24" t="s">
        <v>74</v>
      </c>
      <c r="B36" s="74" t="s">
        <v>75</v>
      </c>
      <c r="C36" s="75">
        <f>C8+C20+C25+C26+C30+C34+C35</f>
        <v>2072</v>
      </c>
      <c r="D36" s="75">
        <f>D8+D20+D25+D26+D30+D34+D35</f>
        <v>2072</v>
      </c>
      <c r="E36" s="75">
        <f>E8+E20+E25+E26+E30+E34+E35</f>
        <v>2254</v>
      </c>
      <c r="F36" s="77">
        <f>+E36/D36</f>
        <v>1.0878378378378379</v>
      </c>
      <c r="G36" s="78"/>
    </row>
    <row r="37" spans="1:7" s="35" customFormat="1" ht="12" customHeight="1" thickBot="1" x14ac:dyDescent="0.25">
      <c r="A37" s="79" t="s">
        <v>76</v>
      </c>
      <c r="B37" s="74" t="s">
        <v>77</v>
      </c>
      <c r="C37" s="75">
        <f>+C38+C40</f>
        <v>20426</v>
      </c>
      <c r="D37" s="75">
        <f>SUM(D38:D40)</f>
        <v>21216</v>
      </c>
      <c r="E37" s="75">
        <f>SUM(E38:E40)</f>
        <v>18284</v>
      </c>
      <c r="F37" s="77">
        <f>+E37/D37</f>
        <v>0.86180241327300156</v>
      </c>
    </row>
    <row r="38" spans="1:7" s="35" customFormat="1" ht="12" customHeight="1" x14ac:dyDescent="0.2">
      <c r="A38" s="58" t="s">
        <v>78</v>
      </c>
      <c r="B38" s="59" t="s">
        <v>79</v>
      </c>
      <c r="C38" s="60">
        <v>461</v>
      </c>
      <c r="D38" s="60">
        <v>461</v>
      </c>
      <c r="E38" s="60">
        <v>461</v>
      </c>
      <c r="F38" s="80">
        <f>+E38/D38</f>
        <v>1</v>
      </c>
    </row>
    <row r="39" spans="1:7" s="35" customFormat="1" ht="12" customHeight="1" x14ac:dyDescent="0.2">
      <c r="A39" s="58" t="s">
        <v>80</v>
      </c>
      <c r="B39" s="62" t="s">
        <v>81</v>
      </c>
      <c r="C39" s="70"/>
      <c r="D39" s="70"/>
      <c r="E39" s="70"/>
      <c r="F39" s="81"/>
    </row>
    <row r="40" spans="1:7" s="49" customFormat="1" ht="12" customHeight="1" thickBot="1" x14ac:dyDescent="0.25">
      <c r="A40" s="40" t="s">
        <v>82</v>
      </c>
      <c r="B40" s="71" t="s">
        <v>83</v>
      </c>
      <c r="C40" s="69">
        <v>19965</v>
      </c>
      <c r="D40" s="69">
        <v>20755</v>
      </c>
      <c r="E40" s="69">
        <v>17823</v>
      </c>
      <c r="F40" s="82">
        <f>+E40/D40</f>
        <v>0.85873283546133461</v>
      </c>
    </row>
    <row r="41" spans="1:7" s="49" customFormat="1" ht="15" customHeight="1" thickBot="1" x14ac:dyDescent="0.25">
      <c r="A41" s="79" t="s">
        <v>84</v>
      </c>
      <c r="B41" s="83" t="s">
        <v>85</v>
      </c>
      <c r="C41" s="84">
        <f>C36+C37</f>
        <v>22498</v>
      </c>
      <c r="D41" s="84">
        <f>D36+D37</f>
        <v>23288</v>
      </c>
      <c r="E41" s="84">
        <f>E36+E37</f>
        <v>20538</v>
      </c>
      <c r="F41" s="85">
        <f>+E41/D41</f>
        <v>0.8819134318103744</v>
      </c>
      <c r="G41" s="86"/>
    </row>
    <row r="42" spans="1:7" s="49" customFormat="1" ht="15" customHeight="1" x14ac:dyDescent="0.2">
      <c r="A42" s="87"/>
      <c r="B42" s="88"/>
      <c r="C42" s="89"/>
      <c r="D42" s="89"/>
      <c r="E42" s="89"/>
      <c r="F42" s="90"/>
    </row>
    <row r="43" spans="1:7" ht="13.5" thickBot="1" x14ac:dyDescent="0.25">
      <c r="A43" s="91"/>
      <c r="B43" s="92"/>
      <c r="C43" s="93"/>
      <c r="D43" s="93"/>
      <c r="E43" s="93"/>
      <c r="F43" s="94"/>
    </row>
    <row r="44" spans="1:7" s="28" customFormat="1" ht="16.5" customHeight="1" thickBot="1" x14ac:dyDescent="0.25">
      <c r="A44" s="95"/>
      <c r="B44" s="96" t="s">
        <v>86</v>
      </c>
      <c r="C44" s="97"/>
      <c r="D44" s="97"/>
      <c r="E44" s="97"/>
      <c r="F44" s="98"/>
    </row>
    <row r="45" spans="1:7" s="99" customFormat="1" ht="12" customHeight="1" thickBot="1" x14ac:dyDescent="0.25">
      <c r="A45" s="54" t="s">
        <v>19</v>
      </c>
      <c r="B45" s="55" t="s">
        <v>87</v>
      </c>
      <c r="C45" s="56">
        <f>SUM(C46:C50)</f>
        <v>22498</v>
      </c>
      <c r="D45" s="56">
        <f>SUM(D46:D50)</f>
        <v>23288</v>
      </c>
      <c r="E45" s="56">
        <f>SUM(E46:E50)</f>
        <v>20405</v>
      </c>
      <c r="F45" s="34">
        <f>+E45/D45</f>
        <v>0.87620233596702168</v>
      </c>
    </row>
    <row r="46" spans="1:7" ht="12" customHeight="1" x14ac:dyDescent="0.2">
      <c r="A46" s="40" t="s">
        <v>21</v>
      </c>
      <c r="B46" s="52" t="s">
        <v>88</v>
      </c>
      <c r="C46" s="53">
        <v>10358</v>
      </c>
      <c r="D46" s="53">
        <v>10860</v>
      </c>
      <c r="E46" s="53">
        <v>10727</v>
      </c>
      <c r="F46" s="80">
        <f>+E46/D46</f>
        <v>0.98775322283609579</v>
      </c>
      <c r="G46" s="100"/>
    </row>
    <row r="47" spans="1:7" ht="12" customHeight="1" x14ac:dyDescent="0.2">
      <c r="A47" s="40" t="s">
        <v>23</v>
      </c>
      <c r="B47" s="41" t="s">
        <v>89</v>
      </c>
      <c r="C47" s="42">
        <v>2758</v>
      </c>
      <c r="D47" s="42">
        <v>2942</v>
      </c>
      <c r="E47" s="42">
        <v>2864</v>
      </c>
      <c r="F47" s="101">
        <f>+E47/D47</f>
        <v>0.97348742352141404</v>
      </c>
      <c r="G47" s="100"/>
    </row>
    <row r="48" spans="1:7" ht="12" customHeight="1" x14ac:dyDescent="0.2">
      <c r="A48" s="40" t="s">
        <v>25</v>
      </c>
      <c r="B48" s="41" t="s">
        <v>90</v>
      </c>
      <c r="C48" s="42">
        <v>9382</v>
      </c>
      <c r="D48" s="42">
        <v>9486</v>
      </c>
      <c r="E48" s="42">
        <v>6814</v>
      </c>
      <c r="F48" s="101">
        <f>+E48/D48</f>
        <v>0.71832173729706938</v>
      </c>
      <c r="G48" s="100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1"/>
      <c r="G49" s="100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1"/>
      <c r="G50" s="100"/>
    </row>
    <row r="51" spans="1:7" ht="12" customHeight="1" thickBot="1" x14ac:dyDescent="0.25">
      <c r="A51" s="54" t="s">
        <v>43</v>
      </c>
      <c r="B51" s="55" t="s">
        <v>93</v>
      </c>
      <c r="C51" s="56">
        <f>SUM(C52:C54)</f>
        <v>0</v>
      </c>
      <c r="D51" s="56">
        <f>SUM(D52:D54)</f>
        <v>0</v>
      </c>
      <c r="E51" s="56">
        <f>SUM(E52:E55)</f>
        <v>0</v>
      </c>
      <c r="F51" s="34"/>
    </row>
    <row r="52" spans="1:7" s="99" customFormat="1" ht="12" customHeight="1" x14ac:dyDescent="0.2">
      <c r="A52" s="40" t="s">
        <v>45</v>
      </c>
      <c r="B52" s="52" t="s">
        <v>94</v>
      </c>
      <c r="C52" s="53"/>
      <c r="D52" s="53"/>
      <c r="E52" s="53"/>
      <c r="F52" s="80"/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2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2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2"/>
    </row>
    <row r="56" spans="1:7" ht="15" customHeight="1" thickBot="1" x14ac:dyDescent="0.25">
      <c r="A56" s="54" t="s">
        <v>53</v>
      </c>
      <c r="B56" s="103" t="s">
        <v>98</v>
      </c>
      <c r="C56" s="104">
        <f>C51+C45</f>
        <v>22498</v>
      </c>
      <c r="D56" s="104">
        <f>D45+D51</f>
        <v>23288</v>
      </c>
      <c r="E56" s="104">
        <f>E51+E45</f>
        <v>20405</v>
      </c>
      <c r="F56" s="105">
        <f>+E56/D56</f>
        <v>0.87620233596702168</v>
      </c>
      <c r="G56" s="100"/>
    </row>
    <row r="57" spans="1:7" ht="13.5" thickBot="1" x14ac:dyDescent="0.25">
      <c r="C57" s="107"/>
      <c r="D57" s="107"/>
      <c r="E57" s="107"/>
      <c r="F57" s="107"/>
    </row>
    <row r="58" spans="1:7" ht="15" customHeight="1" thickBot="1" x14ac:dyDescent="0.25">
      <c r="A58" s="108" t="s">
        <v>99</v>
      </c>
      <c r="B58" s="109"/>
      <c r="C58" s="110">
        <v>5</v>
      </c>
      <c r="D58" s="110">
        <v>5</v>
      </c>
      <c r="E58" s="111">
        <v>5</v>
      </c>
      <c r="F58" s="11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19-Könyvtár (2)</vt:lpstr>
      <vt:lpstr>'19-Könyvtár (2)'!Nyomtatási_cím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2016-04-22T09:25:16Z</dcterms:created>
  <dcterms:modified xsi:type="dcterms:W3CDTF">2016-04-22T09:25:38Z</dcterms:modified>
</cp:coreProperties>
</file>