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6_30\Rendelet\"/>
    </mc:Choice>
  </mc:AlternateContent>
  <xr:revisionPtr revIDLastSave="0" documentId="8_{3C5F2D64-BDD0-47D1-921D-3C84F6D1691B}" xr6:coauthVersionLast="44" xr6:coauthVersionMax="44" xr10:uidLastSave="{00000000-0000-0000-0000-000000000000}"/>
  <bookViews>
    <workbookView xWindow="-120" yWindow="-120" windowWidth="21840" windowHeight="13140" xr2:uid="{E03625D5-1F03-4AD3-BBA9-D10FE17F7A66}"/>
  </bookViews>
  <sheets>
    <sheet name="11.sz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5" i="1" l="1"/>
  <c r="F25" i="1"/>
  <c r="E25" i="1"/>
  <c r="D24" i="1"/>
  <c r="C24" i="1"/>
  <c r="D23" i="1"/>
  <c r="C23" i="1"/>
  <c r="D22" i="1"/>
  <c r="C22" i="1"/>
  <c r="D21" i="1"/>
  <c r="D25" i="1" s="1"/>
  <c r="C21" i="1"/>
  <c r="C25" i="1" s="1"/>
  <c r="G19" i="1"/>
  <c r="F19" i="1"/>
  <c r="E19" i="1"/>
  <c r="C18" i="1"/>
  <c r="D17" i="1"/>
  <c r="C17" i="1"/>
  <c r="C16" i="1"/>
  <c r="D15" i="1"/>
  <c r="C15" i="1"/>
  <c r="D14" i="1"/>
  <c r="C14" i="1"/>
  <c r="D13" i="1"/>
  <c r="C13" i="1"/>
  <c r="D12" i="1"/>
  <c r="C12" i="1"/>
  <c r="D11" i="1"/>
  <c r="C11" i="1"/>
  <c r="D10" i="1"/>
  <c r="D19" i="1" s="1"/>
  <c r="C10" i="1"/>
  <c r="C19" i="1" s="1"/>
  <c r="H2" i="1"/>
</calcChain>
</file>

<file path=xl/sharedStrings.xml><?xml version="1.0" encoding="utf-8"?>
<sst xmlns="http://schemas.openxmlformats.org/spreadsheetml/2006/main" count="47" uniqueCount="44">
  <si>
    <t>11. melléklet</t>
  </si>
  <si>
    <t>Balatonakali Önkormányzat gördülő tervezés</t>
  </si>
  <si>
    <t>adatok Ft-ban</t>
  </si>
  <si>
    <t>Sor-  sz.</t>
  </si>
  <si>
    <t>Megnevezés</t>
  </si>
  <si>
    <t>2019. évi eredeti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</si>
  <si>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</si>
  <si>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t xml:space="preserve">2020. évi eredeti előirányzat </t>
  </si>
  <si>
    <t>2021. évi eredeti előirányzat</t>
  </si>
  <si>
    <t>2022. évi eredeti előirányzat</t>
  </si>
  <si>
    <t>A.</t>
  </si>
  <si>
    <t>B.</t>
  </si>
  <si>
    <t>C.</t>
  </si>
  <si>
    <t>D.</t>
  </si>
  <si>
    <t>E.</t>
  </si>
  <si>
    <t>F.</t>
  </si>
  <si>
    <t>G.</t>
  </si>
  <si>
    <t>BEVÉTELEK</t>
  </si>
  <si>
    <t>I.</t>
  </si>
  <si>
    <t>Önkormányzatok működési támogatása</t>
  </si>
  <si>
    <t>II.</t>
  </si>
  <si>
    <t>Működési célú támogatások</t>
  </si>
  <si>
    <t>III.</t>
  </si>
  <si>
    <t>Közhatalmi bevételek</t>
  </si>
  <si>
    <t>IV.</t>
  </si>
  <si>
    <t>Működési bevételek</t>
  </si>
  <si>
    <t>V.</t>
  </si>
  <si>
    <t>Felhalmozási bevételek</t>
  </si>
  <si>
    <t>VI.</t>
  </si>
  <si>
    <t>Felhamozási célú támogatások</t>
  </si>
  <si>
    <t>VII.</t>
  </si>
  <si>
    <t>ÁH-n belüli megelőlegezések</t>
  </si>
  <si>
    <t>VIII.</t>
  </si>
  <si>
    <t>Előző évi költségvetési pénzmaradvány</t>
  </si>
  <si>
    <t>IX.</t>
  </si>
  <si>
    <t>Belföldi értékpapírok bevételei</t>
  </si>
  <si>
    <t>Bevételek mindösszesen:</t>
  </si>
  <si>
    <t>KIADÁSOK</t>
  </si>
  <si>
    <t>Működési kiadások</t>
  </si>
  <si>
    <t>Felhalmozási kiadások</t>
  </si>
  <si>
    <t xml:space="preserve">III. </t>
  </si>
  <si>
    <t>Finanszírozási kiadások</t>
  </si>
  <si>
    <t>Pénzforgalom nélküli kiadások</t>
  </si>
  <si>
    <t>Kiadások 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</si>
</sst>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7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3" fontId="5" fillId="2" borderId="13" xfId="0" applyNumberFormat="1" applyFont="1" applyFill="1" applyBorder="1" applyAlignment="1">
      <alignment horizontal="right" vertical="center" wrapText="1"/>
    </xf>
    <xf numFmtId="3" fontId="5" fillId="2" borderId="11" xfId="0" applyNumberFormat="1" applyFont="1" applyFill="1" applyBorder="1" applyAlignment="1">
      <alignment horizontal="right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3" fontId="5" fillId="2" borderId="15" xfId="0" applyNumberFormat="1" applyFont="1" applyFill="1" applyBorder="1" applyAlignment="1">
      <alignment horizontal="right" vertical="center" wrapText="1"/>
    </xf>
    <xf numFmtId="3" fontId="5" fillId="2" borderId="16" xfId="0" applyNumberFormat="1" applyFont="1" applyFill="1" applyBorder="1" applyAlignment="1">
      <alignment horizontal="righ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6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 melléklet"/>
      <sheetName val="12.sz. melléklet"/>
    </sheetNames>
    <sheetDataSet>
      <sheetData sheetId="0">
        <row r="2">
          <cell r="G2" t="str">
            <v>az 9/2019. (IX.03.) önkormányzati rendelethez</v>
          </cell>
        </row>
        <row r="35">
          <cell r="C35">
            <v>243722682</v>
          </cell>
          <cell r="D35">
            <v>260218876</v>
          </cell>
        </row>
      </sheetData>
      <sheetData sheetId="1"/>
      <sheetData sheetId="2"/>
      <sheetData sheetId="3"/>
      <sheetData sheetId="4"/>
      <sheetData sheetId="5"/>
      <sheetData sheetId="6">
        <row r="37">
          <cell r="D37">
            <v>60040523</v>
          </cell>
          <cell r="E37">
            <v>38987329</v>
          </cell>
        </row>
        <row r="38">
          <cell r="D38">
            <v>184855892</v>
          </cell>
          <cell r="E38">
            <v>190623892</v>
          </cell>
        </row>
        <row r="45">
          <cell r="D45">
            <v>12815000</v>
          </cell>
          <cell r="E45">
            <v>12815000</v>
          </cell>
        </row>
        <row r="48">
          <cell r="D48">
            <v>2500000</v>
          </cell>
          <cell r="E48">
            <v>2500000</v>
          </cell>
        </row>
        <row r="53">
          <cell r="D53">
            <v>2303903</v>
          </cell>
          <cell r="E53">
            <v>2303903</v>
          </cell>
        </row>
        <row r="63">
          <cell r="D63">
            <v>62551911</v>
          </cell>
          <cell r="E63">
            <v>62551911</v>
          </cell>
        </row>
        <row r="64">
          <cell r="D64">
            <v>6685746</v>
          </cell>
          <cell r="E64">
            <v>6685746</v>
          </cell>
        </row>
        <row r="65">
          <cell r="D65">
            <v>36925688</v>
          </cell>
          <cell r="E65">
            <v>36925688</v>
          </cell>
        </row>
        <row r="68">
          <cell r="D68">
            <v>96000000</v>
          </cell>
          <cell r="E68">
            <v>96000000</v>
          </cell>
        </row>
        <row r="75">
          <cell r="D75">
            <v>77293814</v>
          </cell>
          <cell r="E75">
            <v>77293812</v>
          </cell>
        </row>
        <row r="84">
          <cell r="D84">
            <v>0</v>
          </cell>
          <cell r="E84">
            <v>0</v>
          </cell>
        </row>
        <row r="86">
          <cell r="D86">
            <v>0</v>
          </cell>
          <cell r="E86">
            <v>0</v>
          </cell>
        </row>
        <row r="88">
          <cell r="D88">
            <v>860000</v>
          </cell>
          <cell r="E88">
            <v>2071000</v>
          </cell>
        </row>
        <row r="92">
          <cell r="D92">
            <v>0</v>
          </cell>
        </row>
        <row r="93">
          <cell r="D93">
            <v>223832841</v>
          </cell>
          <cell r="E93">
            <v>223832843</v>
          </cell>
        </row>
        <row r="94">
          <cell r="D94">
            <v>0</v>
          </cell>
        </row>
      </sheetData>
      <sheetData sheetId="7">
        <row r="27">
          <cell r="D27">
            <v>0</v>
          </cell>
          <cell r="E27">
            <v>0</v>
          </cell>
        </row>
        <row r="35">
          <cell r="D35">
            <v>1200271</v>
          </cell>
          <cell r="E35">
            <v>1200278</v>
          </cell>
        </row>
        <row r="38">
          <cell r="D38">
            <v>887729</v>
          </cell>
          <cell r="E38">
            <v>887722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9958F-49F7-4D72-BE47-E35759889FFC}">
  <dimension ref="A1:N26"/>
  <sheetViews>
    <sheetView tabSelected="1" zoomScaleNormal="100" workbookViewId="0"/>
  </sheetViews>
  <sheetFormatPr defaultRowHeight="12.75" x14ac:dyDescent="0.2"/>
  <cols>
    <col min="1" max="1" width="5" style="1" customWidth="1"/>
    <col min="2" max="2" width="23.5703125" style="1" customWidth="1"/>
    <col min="3" max="10" width="9.7109375" style="1" customWidth="1"/>
    <col min="11" max="14" width="9.140625" style="1"/>
  </cols>
  <sheetData>
    <row r="1" spans="1:14" ht="15" customHeight="1" x14ac:dyDescent="0.2">
      <c r="H1" s="2" t="s">
        <v>0</v>
      </c>
      <c r="N1"/>
    </row>
    <row r="2" spans="1:14" ht="15" customHeight="1" x14ac:dyDescent="0.2">
      <c r="H2" s="2" t="str">
        <f>'[1]1.sz. melléklet'!G2</f>
        <v>az 9/2019. (IX.03.) önkormányzati rendelethez</v>
      </c>
      <c r="N2"/>
    </row>
    <row r="3" spans="1:14" ht="15" customHeight="1" x14ac:dyDescent="0.2">
      <c r="A3" s="2"/>
      <c r="N3"/>
    </row>
    <row r="4" spans="1:14" ht="15" customHeight="1" x14ac:dyDescent="0.2">
      <c r="A4" s="3" t="s">
        <v>1</v>
      </c>
      <c r="B4" s="3"/>
      <c r="C4" s="3"/>
      <c r="D4" s="3"/>
      <c r="E4" s="3"/>
      <c r="F4" s="3"/>
      <c r="G4" s="3"/>
      <c r="H4" s="3"/>
    </row>
    <row r="5" spans="1:14" ht="15" customHeight="1" x14ac:dyDescent="0.2"/>
    <row r="6" spans="1:14" ht="15" customHeight="1" thickBot="1" x14ac:dyDescent="0.25">
      <c r="G6" s="4" t="s">
        <v>2</v>
      </c>
      <c r="L6"/>
      <c r="M6"/>
      <c r="N6"/>
    </row>
    <row r="7" spans="1:14" s="10" customFormat="1" ht="36.75" customHeight="1" thickTop="1" x14ac:dyDescent="0.2">
      <c r="A7" s="5" t="s">
        <v>3</v>
      </c>
      <c r="B7" s="6" t="s">
        <v>4</v>
      </c>
      <c r="C7" s="6" t="s">
        <v>5</v>
      </c>
      <c r="D7" s="6" t="s">
        <v>6</v>
      </c>
      <c r="E7" s="7" t="s">
        <v>7</v>
      </c>
      <c r="F7" s="6" t="s">
        <v>8</v>
      </c>
      <c r="G7" s="8" t="s">
        <v>9</v>
      </c>
      <c r="H7" s="9"/>
      <c r="I7" s="9"/>
      <c r="J7" s="9"/>
      <c r="K7" s="9"/>
    </row>
    <row r="8" spans="1:14" s="10" customFormat="1" ht="15" customHeight="1" x14ac:dyDescent="0.2">
      <c r="A8" s="11" t="s">
        <v>10</v>
      </c>
      <c r="B8" s="12" t="s">
        <v>11</v>
      </c>
      <c r="C8" s="13" t="s">
        <v>12</v>
      </c>
      <c r="D8" s="13" t="s">
        <v>13</v>
      </c>
      <c r="E8" s="13" t="s">
        <v>14</v>
      </c>
      <c r="F8" s="14" t="s">
        <v>15</v>
      </c>
      <c r="G8" s="15" t="s">
        <v>16</v>
      </c>
      <c r="H8" s="9"/>
      <c r="I8" s="9"/>
      <c r="J8" s="9"/>
      <c r="K8" s="9"/>
    </row>
    <row r="9" spans="1:14" s="10" customFormat="1" ht="15" customHeight="1" x14ac:dyDescent="0.2">
      <c r="A9" s="16" t="s">
        <v>17</v>
      </c>
      <c r="B9" s="17"/>
      <c r="C9" s="17"/>
      <c r="D9" s="17"/>
      <c r="E9" s="17"/>
      <c r="F9" s="17"/>
      <c r="G9" s="18"/>
      <c r="H9" s="9"/>
      <c r="I9" s="9"/>
      <c r="J9" s="9"/>
      <c r="K9" s="9"/>
    </row>
    <row r="10" spans="1:14" s="10" customFormat="1" ht="24" x14ac:dyDescent="0.2">
      <c r="A10" s="19" t="s">
        <v>18</v>
      </c>
      <c r="B10" s="20" t="s">
        <v>19</v>
      </c>
      <c r="C10" s="21">
        <f>'[1]7.sz. melléklet'!D63</f>
        <v>62551911</v>
      </c>
      <c r="D10" s="21">
        <f>'[1]7.sz. melléklet'!E63</f>
        <v>62551911</v>
      </c>
      <c r="E10" s="21">
        <v>60000000</v>
      </c>
      <c r="F10" s="21">
        <v>60000000</v>
      </c>
      <c r="G10" s="22">
        <v>60000000</v>
      </c>
      <c r="H10" s="9"/>
      <c r="I10" s="9"/>
      <c r="J10" s="9"/>
      <c r="K10" s="9"/>
    </row>
    <row r="11" spans="1:14" s="10" customFormat="1" ht="15" customHeight="1" x14ac:dyDescent="0.2">
      <c r="A11" s="19" t="s">
        <v>20</v>
      </c>
      <c r="B11" s="20" t="s">
        <v>21</v>
      </c>
      <c r="C11" s="21">
        <f>'[1]7.sz. melléklet'!D64+'[1]7.sz. melléklet'!D86</f>
        <v>6685746</v>
      </c>
      <c r="D11" s="21">
        <f>'[1]7.sz. melléklet'!E64+'[1]7.sz. melléklet'!E86</f>
        <v>6685746</v>
      </c>
      <c r="E11" s="21">
        <v>2500000</v>
      </c>
      <c r="F11" s="21">
        <v>2500000</v>
      </c>
      <c r="G11" s="22">
        <v>2500000</v>
      </c>
      <c r="H11" s="9"/>
      <c r="I11" s="9"/>
      <c r="J11" s="9"/>
      <c r="K11" s="9"/>
    </row>
    <row r="12" spans="1:14" s="10" customFormat="1" ht="15" customHeight="1" x14ac:dyDescent="0.2">
      <c r="A12" s="19" t="s">
        <v>22</v>
      </c>
      <c r="B12" s="20" t="s">
        <v>23</v>
      </c>
      <c r="C12" s="21">
        <f>'[1]7.sz. melléklet'!D68</f>
        <v>96000000</v>
      </c>
      <c r="D12" s="21">
        <f>'[1]7.sz. melléklet'!E68</f>
        <v>96000000</v>
      </c>
      <c r="E12" s="21">
        <v>84000000</v>
      </c>
      <c r="F12" s="21">
        <v>84000000</v>
      </c>
      <c r="G12" s="22">
        <v>86000000</v>
      </c>
      <c r="H12" s="9"/>
      <c r="I12" s="9"/>
      <c r="J12" s="9"/>
      <c r="K12" s="9"/>
    </row>
    <row r="13" spans="1:14" s="10" customFormat="1" ht="15" customHeight="1" x14ac:dyDescent="0.2">
      <c r="A13" s="19" t="s">
        <v>24</v>
      </c>
      <c r="B13" s="20" t="s">
        <v>25</v>
      </c>
      <c r="C13" s="21">
        <f>'[1]7.sz. melléklet'!D75+'[1]8.sz. melléklet'!D35</f>
        <v>78494085</v>
      </c>
      <c r="D13" s="21">
        <f>'[1]7.sz. melléklet'!E75+'[1]8.sz. melléklet'!E35</f>
        <v>78494090</v>
      </c>
      <c r="E13" s="21">
        <v>66500000</v>
      </c>
      <c r="F13" s="21">
        <v>68000000</v>
      </c>
      <c r="G13" s="22">
        <v>75000000</v>
      </c>
      <c r="H13" s="9"/>
      <c r="I13" s="9"/>
      <c r="J13" s="9"/>
      <c r="K13" s="9"/>
    </row>
    <row r="14" spans="1:14" s="10" customFormat="1" ht="15" customHeight="1" x14ac:dyDescent="0.2">
      <c r="A14" s="19" t="s">
        <v>26</v>
      </c>
      <c r="B14" s="20" t="s">
        <v>27</v>
      </c>
      <c r="C14" s="21">
        <f>'[1]7.sz. melléklet'!D84</f>
        <v>0</v>
      </c>
      <c r="D14" s="21">
        <f>'[1]7.sz. melléklet'!E84</f>
        <v>0</v>
      </c>
      <c r="E14" s="21">
        <v>3000000</v>
      </c>
      <c r="F14" s="21">
        <v>3500000</v>
      </c>
      <c r="G14" s="22">
        <v>3500000</v>
      </c>
      <c r="H14" s="9"/>
      <c r="I14" s="9"/>
      <c r="J14" s="9"/>
      <c r="K14" s="9"/>
    </row>
    <row r="15" spans="1:14" s="10" customFormat="1" ht="15" customHeight="1" x14ac:dyDescent="0.2">
      <c r="A15" s="19" t="s">
        <v>28</v>
      </c>
      <c r="B15" s="20" t="s">
        <v>29</v>
      </c>
      <c r="C15" s="21">
        <f>'[1]7.sz. melléklet'!D65+'[1]7.sz. melléklet'!D88</f>
        <v>37785688</v>
      </c>
      <c r="D15" s="21">
        <f>'[1]7.sz. melléklet'!E65+'[1]7.sz. melléklet'!E88</f>
        <v>38996688</v>
      </c>
      <c r="E15" s="21">
        <v>0</v>
      </c>
      <c r="F15" s="21">
        <v>0</v>
      </c>
      <c r="G15" s="22">
        <v>0</v>
      </c>
      <c r="H15" s="9"/>
      <c r="I15" s="9"/>
      <c r="J15" s="9"/>
      <c r="K15" s="9"/>
    </row>
    <row r="16" spans="1:14" s="10" customFormat="1" ht="15" customHeight="1" x14ac:dyDescent="0.2">
      <c r="A16" s="19" t="s">
        <v>30</v>
      </c>
      <c r="B16" s="20" t="s">
        <v>31</v>
      </c>
      <c r="C16" s="21">
        <f>'[1]7.sz. melléklet'!D94</f>
        <v>0</v>
      </c>
      <c r="D16" s="21">
        <v>0</v>
      </c>
      <c r="E16" s="21">
        <v>0</v>
      </c>
      <c r="F16" s="21">
        <v>0</v>
      </c>
      <c r="G16" s="22">
        <v>0</v>
      </c>
      <c r="H16" s="9"/>
      <c r="I16" s="9"/>
      <c r="J16" s="9"/>
      <c r="K16" s="9"/>
    </row>
    <row r="17" spans="1:11" s="10" customFormat="1" ht="24" x14ac:dyDescent="0.2">
      <c r="A17" s="19" t="s">
        <v>32</v>
      </c>
      <c r="B17" s="20" t="s">
        <v>33</v>
      </c>
      <c r="C17" s="21">
        <f>'[1]7.sz. melléklet'!D93+'[1]8.sz. melléklet'!D38</f>
        <v>224720570</v>
      </c>
      <c r="D17" s="21">
        <f>'[1]7.sz. melléklet'!E93+'[1]8.sz. melléklet'!E38</f>
        <v>224720565</v>
      </c>
      <c r="E17" s="21">
        <v>90000000</v>
      </c>
      <c r="F17" s="21">
        <v>90000000</v>
      </c>
      <c r="G17" s="22">
        <v>90000000</v>
      </c>
      <c r="H17" s="9"/>
      <c r="I17" s="9"/>
      <c r="J17" s="9"/>
      <c r="K17" s="9"/>
    </row>
    <row r="18" spans="1:11" s="10" customFormat="1" ht="15" customHeight="1" x14ac:dyDescent="0.2">
      <c r="A18" s="19" t="s">
        <v>34</v>
      </c>
      <c r="B18" s="20" t="s">
        <v>35</v>
      </c>
      <c r="C18" s="21">
        <f>'[1]7.sz. melléklet'!D92</f>
        <v>0</v>
      </c>
      <c r="D18" s="21"/>
      <c r="E18" s="21">
        <v>0</v>
      </c>
      <c r="F18" s="21">
        <v>0</v>
      </c>
      <c r="G18" s="22">
        <v>0</v>
      </c>
      <c r="H18" s="9"/>
      <c r="I18" s="9"/>
      <c r="J18" s="9"/>
      <c r="K18" s="9"/>
    </row>
    <row r="19" spans="1:11" s="10" customFormat="1" ht="15" customHeight="1" x14ac:dyDescent="0.2">
      <c r="A19" s="23" t="s">
        <v>36</v>
      </c>
      <c r="B19" s="24"/>
      <c r="C19" s="25">
        <f>SUM(C10:C18)</f>
        <v>506238000</v>
      </c>
      <c r="D19" s="25">
        <f t="shared" ref="D19:E19" si="0">SUM(D10:D18)</f>
        <v>507449000</v>
      </c>
      <c r="E19" s="25">
        <f t="shared" si="0"/>
        <v>306000000</v>
      </c>
      <c r="F19" s="25">
        <f>SUM(F10:F18)</f>
        <v>308000000</v>
      </c>
      <c r="G19" s="26">
        <f>SUM(G10:G18)</f>
        <v>317000000</v>
      </c>
      <c r="H19" s="9"/>
      <c r="I19" s="9"/>
      <c r="J19" s="9"/>
      <c r="K19" s="9"/>
    </row>
    <row r="20" spans="1:11" s="10" customFormat="1" ht="15" customHeight="1" x14ac:dyDescent="0.2">
      <c r="A20" s="16" t="s">
        <v>37</v>
      </c>
      <c r="B20" s="17"/>
      <c r="C20" s="17"/>
      <c r="D20" s="17"/>
      <c r="E20" s="17"/>
      <c r="F20" s="17"/>
      <c r="G20" s="18"/>
      <c r="H20" s="9"/>
      <c r="I20" s="9"/>
      <c r="J20" s="9"/>
      <c r="K20" s="9"/>
    </row>
    <row r="21" spans="1:11" s="10" customFormat="1" ht="15" customHeight="1" x14ac:dyDescent="0.2">
      <c r="A21" s="19" t="s">
        <v>18</v>
      </c>
      <c r="B21" s="20" t="s">
        <v>38</v>
      </c>
      <c r="C21" s="21">
        <f>'[1]1.sz. melléklet'!C35</f>
        <v>243722682</v>
      </c>
      <c r="D21" s="21">
        <f>'[1]1.sz. melléklet'!D35</f>
        <v>260218876</v>
      </c>
      <c r="E21" s="21">
        <v>205500000</v>
      </c>
      <c r="F21" s="21">
        <v>207500000</v>
      </c>
      <c r="G21" s="22">
        <v>216500000</v>
      </c>
      <c r="H21" s="9"/>
      <c r="I21" s="9"/>
      <c r="J21" s="9"/>
      <c r="K21" s="9"/>
    </row>
    <row r="22" spans="1:11" s="10" customFormat="1" ht="15" customHeight="1" x14ac:dyDescent="0.2">
      <c r="A22" s="19" t="s">
        <v>20</v>
      </c>
      <c r="B22" s="20" t="s">
        <v>39</v>
      </c>
      <c r="C22" s="21">
        <f>'[1]7.sz. melléklet'!D38+'[1]7.sz. melléklet'!D45+'[1]7.sz. melléklet'!D48+'[1]8.sz. melléklet'!D27</f>
        <v>200170892</v>
      </c>
      <c r="D22" s="21">
        <f>'[1]7.sz. melléklet'!E38+'[1]7.sz. melléklet'!E45+'[1]7.sz. melléklet'!E48+'[1]8.sz. melléklet'!E27</f>
        <v>205938892</v>
      </c>
      <c r="E22" s="21">
        <v>65000000</v>
      </c>
      <c r="F22" s="21">
        <v>65000000</v>
      </c>
      <c r="G22" s="22">
        <v>65000000</v>
      </c>
      <c r="H22" s="9"/>
      <c r="I22" s="9"/>
      <c r="J22" s="9"/>
      <c r="K22" s="9"/>
    </row>
    <row r="23" spans="1:11" s="10" customFormat="1" ht="15" customHeight="1" x14ac:dyDescent="0.2">
      <c r="A23" s="19" t="s">
        <v>40</v>
      </c>
      <c r="B23" s="20" t="s">
        <v>41</v>
      </c>
      <c r="C23" s="21">
        <f>'[1]7.sz. melléklet'!D53</f>
        <v>2303903</v>
      </c>
      <c r="D23" s="21">
        <f>'[1]7.sz. melléklet'!E53</f>
        <v>2303903</v>
      </c>
      <c r="E23" s="21">
        <v>0</v>
      </c>
      <c r="F23" s="21">
        <v>0</v>
      </c>
      <c r="G23" s="22">
        <v>0</v>
      </c>
      <c r="H23" s="9"/>
      <c r="I23" s="9"/>
      <c r="J23" s="9"/>
      <c r="K23" s="9"/>
    </row>
    <row r="24" spans="1:11" s="10" customFormat="1" ht="15" customHeight="1" x14ac:dyDescent="0.2">
      <c r="A24" s="19" t="s">
        <v>24</v>
      </c>
      <c r="B24" s="20" t="s">
        <v>42</v>
      </c>
      <c r="C24" s="21">
        <f>'[1]7.sz. melléklet'!D37</f>
        <v>60040523</v>
      </c>
      <c r="D24" s="21">
        <f>'[1]7.sz. melléklet'!E37</f>
        <v>38987329</v>
      </c>
      <c r="E24" s="21">
        <v>35500000</v>
      </c>
      <c r="F24" s="21">
        <v>35500000</v>
      </c>
      <c r="G24" s="22">
        <v>35500000</v>
      </c>
      <c r="H24" s="9"/>
      <c r="I24" s="9"/>
      <c r="J24" s="9"/>
      <c r="K24" s="9"/>
    </row>
    <row r="25" spans="1:11" s="10" customFormat="1" ht="15" customHeight="1" thickBot="1" x14ac:dyDescent="0.25">
      <c r="A25" s="27" t="s">
        <v>43</v>
      </c>
      <c r="B25" s="28"/>
      <c r="C25" s="29">
        <f t="shared" ref="C25:G25" si="1">SUM(C21:C24)</f>
        <v>506238000</v>
      </c>
      <c r="D25" s="29">
        <f t="shared" si="1"/>
        <v>507449000</v>
      </c>
      <c r="E25" s="29">
        <f t="shared" si="1"/>
        <v>306000000</v>
      </c>
      <c r="F25" s="29">
        <f t="shared" si="1"/>
        <v>308000000</v>
      </c>
      <c r="G25" s="30">
        <f t="shared" si="1"/>
        <v>317000000</v>
      </c>
      <c r="H25" s="9"/>
      <c r="I25" s="9"/>
      <c r="J25" s="9"/>
      <c r="K25" s="9"/>
    </row>
    <row r="26" spans="1:11" ht="13.5" thickTop="1" x14ac:dyDescent="0.2"/>
  </sheetData>
  <sheetProtection selectLockedCells="1" selectUnlockedCells="1"/>
  <mergeCells count="5">
    <mergeCell ref="A4:H4"/>
    <mergeCell ref="A9:G9"/>
    <mergeCell ref="A19:B19"/>
    <mergeCell ref="A20:G20"/>
    <mergeCell ref="A25:B25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11.sz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2019-09-02T08:07:51Z</dcterms:created>
  <dcterms:modified xsi:type="dcterms:W3CDTF">2019-09-02T08:08:06Z</dcterms:modified>
</cp:coreProperties>
</file>