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E1E10B8C-EBC6-49D7-AFDE-9FBC6FBD823F}" xr6:coauthVersionLast="45" xr6:coauthVersionMax="45" xr10:uidLastSave="{00000000-0000-0000-0000-000000000000}"/>
  <bookViews>
    <workbookView xWindow="-120" yWindow="-120" windowWidth="21840" windowHeight="13140" xr2:uid="{87BCDF35-B650-46AF-841C-46EC05DA3B2A}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melléklet'!$A$1:$I$43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H38" i="1"/>
  <c r="G38" i="1"/>
  <c r="I35" i="1"/>
  <c r="F34" i="1"/>
  <c r="E34" i="1"/>
  <c r="I29" i="1" s="1"/>
  <c r="I38" i="1" s="1"/>
  <c r="D34" i="1"/>
  <c r="I28" i="1"/>
  <c r="H28" i="1"/>
  <c r="G28" i="1"/>
  <c r="I25" i="1"/>
  <c r="H25" i="1"/>
  <c r="G25" i="1"/>
  <c r="I16" i="1"/>
  <c r="I22" i="1" s="1"/>
  <c r="H16" i="1"/>
  <c r="G16" i="1"/>
  <c r="I11" i="1"/>
  <c r="H11" i="1"/>
  <c r="H22" i="1" s="1"/>
  <c r="H42" i="1" s="1"/>
  <c r="G11" i="1"/>
  <c r="G22" i="1" s="1"/>
  <c r="G42" i="1" s="1"/>
  <c r="I2" i="1"/>
  <c r="I42" i="1" l="1"/>
</calcChain>
</file>

<file path=xl/sharedStrings.xml><?xml version="1.0" encoding="utf-8"?>
<sst xmlns="http://schemas.openxmlformats.org/spreadsheetml/2006/main" count="74" uniqueCount="72">
  <si>
    <t>11. melléklet</t>
  </si>
  <si>
    <t xml:space="preserve">Balatonakali Önkormányzat általános működésének és ágazati feladatainak </t>
  </si>
  <si>
    <t>2019. évi támogatása</t>
  </si>
  <si>
    <t>adatok Ft-ban</t>
  </si>
  <si>
    <t>Sor-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</si>
  <si>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</si>
  <si>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</si>
  <si>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(2019.XI.03)</t>
    </r>
  </si>
  <si>
    <r>
      <t xml:space="preserve">2019. évi mód.előir. </t>
    </r>
    <r>
      <rPr>
        <sz val="8"/>
        <rFont val="Times New Roman"/>
        <family val="1"/>
        <charset val="238"/>
      </rPr>
      <t>(2020.IV.23)</t>
    </r>
  </si>
  <si>
    <t>A.</t>
  </si>
  <si>
    <t>B.</t>
  </si>
  <si>
    <t>C.</t>
  </si>
  <si>
    <t>D.</t>
  </si>
  <si>
    <t>E.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</si>
  <si>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</si>
  <si>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</si>
  <si>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</si>
  <si>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</si>
  <si>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</si>
  <si>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</si>
  <si>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</si>
  <si>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</si>
  <si>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</si>
  <si>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</si>
  <si>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</si>
  <si>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</si>
  <si>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</si>
  <si>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</si>
  <si>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</si>
  <si>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</si>
  <si>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</si>
  <si>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</si>
  <si>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</si>
  <si>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</si>
  <si>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Polgármesteri illetmény támogatása</t>
  </si>
  <si>
    <t>1.7</t>
  </si>
  <si>
    <t>Helyi önkormányzatok kiegészítő támogatásai (bérkompenzáció)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</si>
  <si>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</si>
  <si>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</si>
  <si>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</si>
  <si>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</si>
  <si>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</si>
  <si>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</si>
  <si>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</si>
  <si>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</si>
  <si>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</si>
  <si>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</si>
  <si>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3.2</t>
  </si>
  <si>
    <t>Kulturális illetménypótlék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</si>
  <si>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</si>
  <si>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</si>
  <si>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</si>
  <si>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</si>
  <si>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</si>
  <si>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</si>
  <si>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</si>
  <si>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</si>
  <si>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</si>
  <si>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</si>
  <si>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</si>
  <si>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</si>
  <si>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4.3</t>
  </si>
  <si>
    <t>Minimálbér és garantált bérminimum emelésének kompenzációja</t>
  </si>
  <si>
    <t>4.</t>
  </si>
  <si>
    <t xml:space="preserve">Köznevelési feladatok támogatása </t>
  </si>
  <si>
    <t>5.1</t>
  </si>
  <si>
    <t>Szociális célú tűzifa</t>
  </si>
  <si>
    <t>5.2</t>
  </si>
  <si>
    <t>Lakossági víz és csatornaszolgáltatás támogatása</t>
  </si>
  <si>
    <t>5.</t>
  </si>
  <si>
    <t>Működési célú költségvetési támogatások és kiegészítő támogatások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</si>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</sst>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3" fontId="4" fillId="0" borderId="23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0" fontId="1" fillId="0" borderId="0" xfId="0" applyFont="1" applyAlignment="1">
      <alignment vertical="center"/>
    </xf>
    <xf numFmtId="49" fontId="6" fillId="2" borderId="37" xfId="0" applyNumberFormat="1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vertical="center"/>
    </xf>
    <xf numFmtId="0" fontId="5" fillId="3" borderId="38" xfId="0" applyFont="1" applyFill="1" applyBorder="1" applyAlignment="1">
      <alignment vertical="center"/>
    </xf>
    <xf numFmtId="3" fontId="4" fillId="3" borderId="38" xfId="0" applyNumberFormat="1" applyFont="1" applyFill="1" applyBorder="1" applyAlignment="1">
      <alignment vertical="center"/>
    </xf>
    <xf numFmtId="0" fontId="1" fillId="3" borderId="39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vertical="center"/>
    </xf>
    <xf numFmtId="3" fontId="1" fillId="3" borderId="40" xfId="0" applyNumberFormat="1" applyFont="1" applyFill="1" applyBorder="1" applyAlignment="1">
      <alignment vertical="center"/>
    </xf>
    <xf numFmtId="3" fontId="1" fillId="3" borderId="41" xfId="0" applyNumberFormat="1" applyFont="1" applyFill="1" applyBorder="1" applyAlignment="1">
      <alignment vertical="center"/>
    </xf>
    <xf numFmtId="49" fontId="1" fillId="0" borderId="4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3" borderId="38" xfId="0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horizontal="right" vertical="center"/>
    </xf>
    <xf numFmtId="3" fontId="1" fillId="3" borderId="40" xfId="0" applyNumberFormat="1" applyFont="1" applyFill="1" applyBorder="1" applyAlignment="1">
      <alignment horizontal="right" vertical="center"/>
    </xf>
    <xf numFmtId="3" fontId="1" fillId="3" borderId="41" xfId="0" applyNumberFormat="1" applyFont="1" applyFill="1" applyBorder="1" applyAlignment="1">
      <alignment horizontal="right" vertical="center"/>
    </xf>
    <xf numFmtId="49" fontId="2" fillId="0" borderId="18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3" fontId="1" fillId="0" borderId="43" xfId="0" applyNumberFormat="1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vertical="center"/>
    </xf>
    <xf numFmtId="3" fontId="4" fillId="0" borderId="0" xfId="0" applyNumberFormat="1" applyFont="1"/>
    <xf numFmtId="3" fontId="4" fillId="0" borderId="19" xfId="0" applyNumberFormat="1" applyFont="1" applyBorder="1"/>
    <xf numFmtId="0" fontId="4" fillId="0" borderId="19" xfId="0" applyFont="1" applyBorder="1"/>
    <xf numFmtId="3" fontId="4" fillId="0" borderId="28" xfId="0" applyNumberFormat="1" applyFont="1" applyBorder="1" applyAlignment="1">
      <alignment vertical="center"/>
    </xf>
    <xf numFmtId="3" fontId="4" fillId="0" borderId="31" xfId="0" applyNumberFormat="1" applyFont="1" applyBorder="1" applyAlignment="1">
      <alignment horizontal="right" vertical="center"/>
    </xf>
    <xf numFmtId="3" fontId="4" fillId="0" borderId="32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3" fontId="1" fillId="0" borderId="21" xfId="0" applyNumberFormat="1" applyFont="1" applyBorder="1" applyAlignment="1">
      <alignment vertical="center"/>
    </xf>
    <xf numFmtId="0" fontId="1" fillId="3" borderId="38" xfId="0" applyFont="1" applyFill="1" applyBorder="1" applyAlignment="1">
      <alignment vertical="center"/>
    </xf>
    <xf numFmtId="3" fontId="1" fillId="0" borderId="45" xfId="0" applyNumberFormat="1" applyFont="1" applyBorder="1" applyAlignment="1">
      <alignment horizontal="right" vertical="center"/>
    </xf>
    <xf numFmtId="49" fontId="7" fillId="2" borderId="37" xfId="0" applyNumberFormat="1" applyFont="1" applyFill="1" applyBorder="1" applyAlignment="1">
      <alignment horizontal="center" vertical="center"/>
    </xf>
    <xf numFmtId="3" fontId="1" fillId="3" borderId="46" xfId="0" applyNumberFormat="1" applyFont="1" applyFill="1" applyBorder="1" applyAlignment="1">
      <alignment horizontal="right" vertical="center"/>
    </xf>
    <xf numFmtId="0" fontId="8" fillId="0" borderId="47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3" fontId="5" fillId="0" borderId="50" xfId="0" applyNumberFormat="1" applyFont="1" applyBorder="1" applyAlignment="1">
      <alignment horizontal="center" vertical="center"/>
    </xf>
    <xf numFmtId="3" fontId="5" fillId="0" borderId="51" xfId="0" applyNumberFormat="1" applyFont="1" applyBorder="1" applyAlignment="1">
      <alignment horizontal="center" vertical="center"/>
    </xf>
    <xf numFmtId="3" fontId="5" fillId="0" borderId="52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F0F6-C143-493A-8BCB-B90A10695322}">
  <dimension ref="A1:I44"/>
  <sheetViews>
    <sheetView tabSelected="1" zoomScaleNormal="100" workbookViewId="0"/>
  </sheetViews>
  <sheetFormatPr defaultRowHeight="12.75" x14ac:dyDescent="0.2"/>
  <cols>
    <col min="1" max="1" width="5" style="1" customWidth="1"/>
    <col min="2" max="2" width="5.7109375" customWidth="1"/>
    <col min="3" max="3" width="30.85546875" style="1" customWidth="1"/>
    <col min="4" max="6" width="9.140625" style="1"/>
    <col min="7" max="8" width="10.28515625" style="1" customWidth="1"/>
    <col min="9" max="9" width="10.28515625" customWidth="1"/>
  </cols>
  <sheetData>
    <row r="1" spans="1:9" ht="15" customHeight="1" x14ac:dyDescent="0.2">
      <c r="I1" s="2" t="s">
        <v>0</v>
      </c>
    </row>
    <row r="2" spans="1:9" ht="15" customHeight="1" x14ac:dyDescent="0.2">
      <c r="I2" s="2" t="str">
        <f>'[1]1.sz. melléklet'!G2</f>
        <v>az 5/2020. (IV.23.) önkormányzati rendelethez</v>
      </c>
    </row>
    <row r="3" spans="1:9" ht="15" customHeight="1" x14ac:dyDescent="0.2">
      <c r="C3" s="3"/>
      <c r="I3" s="1"/>
    </row>
    <row r="4" spans="1:9" ht="15" customHeight="1" x14ac:dyDescent="0.2">
      <c r="A4" s="4" t="s">
        <v>1</v>
      </c>
      <c r="B4" s="4"/>
      <c r="C4" s="4"/>
      <c r="D4" s="4"/>
      <c r="E4" s="4"/>
      <c r="F4" s="4"/>
      <c r="G4" s="4"/>
      <c r="H4" s="4"/>
      <c r="I4" s="4"/>
    </row>
    <row r="5" spans="1:9" ht="15" customHeight="1" x14ac:dyDescent="0.2">
      <c r="A5" s="4" t="s">
        <v>2</v>
      </c>
      <c r="B5" s="4"/>
      <c r="C5" s="4"/>
      <c r="D5" s="4"/>
      <c r="E5" s="4"/>
      <c r="F5" s="4"/>
      <c r="G5" s="4"/>
      <c r="H5" s="4"/>
      <c r="I5" s="4"/>
    </row>
    <row r="6" spans="1:9" ht="15" customHeight="1" x14ac:dyDescent="0.2">
      <c r="B6" s="1"/>
    </row>
    <row r="7" spans="1:9" ht="15" customHeight="1" thickBot="1" x14ac:dyDescent="0.25">
      <c r="B7" s="1"/>
      <c r="I7" s="2" t="s">
        <v>3</v>
      </c>
    </row>
    <row r="8" spans="1:9" ht="36" thickTop="1" x14ac:dyDescent="0.2">
      <c r="A8" s="5" t="s">
        <v>4</v>
      </c>
      <c r="B8" s="6" t="s">
        <v>5</v>
      </c>
      <c r="C8" s="6"/>
      <c r="D8" s="6"/>
      <c r="E8" s="6"/>
      <c r="F8" s="7"/>
      <c r="G8" s="8" t="s">
        <v>6</v>
      </c>
      <c r="H8" s="9" t="s">
        <v>7</v>
      </c>
      <c r="I8" s="10" t="s">
        <v>8</v>
      </c>
    </row>
    <row r="9" spans="1:9" ht="15" customHeight="1" thickBot="1" x14ac:dyDescent="0.25">
      <c r="A9" s="11" t="s">
        <v>9</v>
      </c>
      <c r="B9" s="12" t="s">
        <v>10</v>
      </c>
      <c r="C9" s="12"/>
      <c r="D9" s="12"/>
      <c r="E9" s="12"/>
      <c r="F9" s="13"/>
      <c r="G9" s="14" t="s">
        <v>11</v>
      </c>
      <c r="H9" s="15" t="s">
        <v>12</v>
      </c>
      <c r="I9" s="16" t="s">
        <v>13</v>
      </c>
    </row>
    <row r="10" spans="1:9" ht="15" customHeight="1" thickTop="1" x14ac:dyDescent="0.2">
      <c r="A10" s="17" t="s">
        <v>14</v>
      </c>
      <c r="B10" s="18" t="s">
        <v>15</v>
      </c>
      <c r="C10" s="18"/>
      <c r="D10" s="18"/>
      <c r="E10" s="19"/>
      <c r="F10" s="20"/>
      <c r="G10" s="21"/>
      <c r="H10" s="22"/>
      <c r="I10" s="23"/>
    </row>
    <row r="11" spans="1:9" ht="15" customHeight="1" x14ac:dyDescent="0.2">
      <c r="A11" s="24" t="s">
        <v>16</v>
      </c>
      <c r="B11" s="25" t="s">
        <v>17</v>
      </c>
      <c r="C11" s="25"/>
      <c r="D11" s="25"/>
      <c r="E11" s="25"/>
      <c r="F11" s="26"/>
      <c r="G11" s="27">
        <f>SUM(E12:E15)</f>
        <v>16207515</v>
      </c>
      <c r="H11" s="28">
        <f>SUM(E12:E15)</f>
        <v>16207515</v>
      </c>
      <c r="I11" s="29">
        <f>SUM(E12:E15)</f>
        <v>16207515</v>
      </c>
    </row>
    <row r="12" spans="1:9" ht="15" customHeight="1" x14ac:dyDescent="0.2">
      <c r="A12" s="24"/>
      <c r="B12" s="30" t="s">
        <v>18</v>
      </c>
      <c r="C12" s="31" t="s">
        <v>19</v>
      </c>
      <c r="D12" s="31"/>
      <c r="E12" s="32">
        <v>2932450</v>
      </c>
      <c r="F12" s="26"/>
      <c r="G12" s="26"/>
      <c r="H12" s="33"/>
      <c r="I12" s="34"/>
    </row>
    <row r="13" spans="1:9" ht="15" customHeight="1" x14ac:dyDescent="0.2">
      <c r="A13" s="24"/>
      <c r="B13" s="30" t="s">
        <v>20</v>
      </c>
      <c r="C13" s="31" t="s">
        <v>21</v>
      </c>
      <c r="D13" s="31"/>
      <c r="E13" s="32">
        <v>9792000</v>
      </c>
      <c r="F13" s="26"/>
      <c r="G13" s="26"/>
      <c r="H13" s="33"/>
      <c r="I13" s="34"/>
    </row>
    <row r="14" spans="1:9" ht="15" customHeight="1" x14ac:dyDescent="0.2">
      <c r="A14" s="24"/>
      <c r="B14" s="30" t="s">
        <v>22</v>
      </c>
      <c r="C14" s="31" t="s">
        <v>23</v>
      </c>
      <c r="D14" s="31"/>
      <c r="E14" s="32">
        <v>668265</v>
      </c>
      <c r="F14" s="26"/>
      <c r="G14" s="26"/>
      <c r="H14" s="33"/>
      <c r="I14" s="34"/>
    </row>
    <row r="15" spans="1:9" ht="15" customHeight="1" x14ac:dyDescent="0.2">
      <c r="A15" s="35"/>
      <c r="B15" s="30" t="s">
        <v>24</v>
      </c>
      <c r="C15" s="31" t="s">
        <v>25</v>
      </c>
      <c r="D15" s="31"/>
      <c r="E15" s="36">
        <v>2814800</v>
      </c>
      <c r="F15" s="26"/>
      <c r="G15" s="26"/>
      <c r="H15" s="33"/>
      <c r="I15" s="34"/>
    </row>
    <row r="16" spans="1:9" ht="15" customHeight="1" x14ac:dyDescent="0.2">
      <c r="A16" s="24" t="s">
        <v>26</v>
      </c>
      <c r="B16" s="37" t="s">
        <v>27</v>
      </c>
      <c r="C16" s="37"/>
      <c r="D16" s="37"/>
      <c r="E16" s="38">
        <v>5000000</v>
      </c>
      <c r="F16" s="39"/>
      <c r="G16" s="40">
        <f>SUM(E16:E17)</f>
        <v>3271906</v>
      </c>
      <c r="H16" s="41">
        <f>SUM(E16:E17)</f>
        <v>3271906</v>
      </c>
      <c r="I16" s="42">
        <f>SUM(E16:E17)</f>
        <v>3271906</v>
      </c>
    </row>
    <row r="17" spans="1:9" ht="15" customHeight="1" x14ac:dyDescent="0.2">
      <c r="A17" s="35"/>
      <c r="B17" s="43"/>
      <c r="C17" s="44" t="s">
        <v>28</v>
      </c>
      <c r="D17" s="44"/>
      <c r="E17" s="45">
        <v>-1728094</v>
      </c>
      <c r="F17" s="46"/>
      <c r="G17" s="46"/>
      <c r="H17" s="47"/>
      <c r="I17" s="48"/>
    </row>
    <row r="18" spans="1:9" ht="15" customHeight="1" x14ac:dyDescent="0.2">
      <c r="A18" s="35" t="s">
        <v>29</v>
      </c>
      <c r="B18" s="49" t="s">
        <v>30</v>
      </c>
      <c r="C18" s="49"/>
      <c r="D18" s="49"/>
      <c r="E18" s="49"/>
      <c r="F18" s="50"/>
      <c r="G18" s="51">
        <v>155550</v>
      </c>
      <c r="H18" s="52">
        <v>155550</v>
      </c>
      <c r="I18" s="53">
        <v>155550</v>
      </c>
    </row>
    <row r="19" spans="1:9" ht="15" customHeight="1" x14ac:dyDescent="0.2">
      <c r="A19" s="35" t="s">
        <v>31</v>
      </c>
      <c r="B19" s="54" t="s">
        <v>32</v>
      </c>
      <c r="C19" s="43"/>
      <c r="D19" s="43"/>
      <c r="E19" s="43"/>
      <c r="F19" s="46"/>
      <c r="G19" s="55">
        <v>20677840</v>
      </c>
      <c r="H19" s="56">
        <v>20677840</v>
      </c>
      <c r="I19" s="57">
        <v>20677840</v>
      </c>
    </row>
    <row r="20" spans="1:9" ht="15" customHeight="1" x14ac:dyDescent="0.2">
      <c r="A20" s="35" t="s">
        <v>33</v>
      </c>
      <c r="B20" s="58" t="s">
        <v>34</v>
      </c>
      <c r="C20" s="49"/>
      <c r="D20" s="49"/>
      <c r="E20" s="49"/>
      <c r="F20" s="50"/>
      <c r="G20" s="51">
        <v>1120500</v>
      </c>
      <c r="H20" s="52">
        <v>1120500</v>
      </c>
      <c r="I20" s="53">
        <v>1120500</v>
      </c>
    </row>
    <row r="21" spans="1:9" ht="15" customHeight="1" thickBot="1" x14ac:dyDescent="0.25">
      <c r="A21" s="35" t="s">
        <v>35</v>
      </c>
      <c r="B21" s="59" t="s">
        <v>36</v>
      </c>
      <c r="C21" s="59"/>
      <c r="D21" s="59"/>
      <c r="E21" s="59"/>
      <c r="F21" s="26"/>
      <c r="G21" s="27"/>
      <c r="H21" s="28"/>
      <c r="I21" s="29">
        <v>225699</v>
      </c>
    </row>
    <row r="22" spans="1:9" ht="15" customHeight="1" thickBot="1" x14ac:dyDescent="0.25">
      <c r="A22" s="60" t="s">
        <v>37</v>
      </c>
      <c r="B22" s="61" t="s">
        <v>38</v>
      </c>
      <c r="C22" s="62"/>
      <c r="D22" s="62"/>
      <c r="E22" s="63"/>
      <c r="F22" s="64"/>
      <c r="G22" s="65">
        <f>SUM(G11:G20)</f>
        <v>41433311</v>
      </c>
      <c r="H22" s="66">
        <f>SUM(H11:H20)</f>
        <v>41433311</v>
      </c>
      <c r="I22" s="67">
        <f>SUM(I11:I21)</f>
        <v>41659010</v>
      </c>
    </row>
    <row r="23" spans="1:9" ht="15" customHeight="1" x14ac:dyDescent="0.2">
      <c r="A23" s="68" t="s">
        <v>39</v>
      </c>
      <c r="B23" s="59" t="s">
        <v>40</v>
      </c>
      <c r="C23" s="69"/>
      <c r="D23" s="31"/>
      <c r="E23" s="70"/>
      <c r="F23" s="26"/>
      <c r="G23" s="27">
        <v>4185000</v>
      </c>
      <c r="H23" s="28">
        <v>4185000</v>
      </c>
      <c r="I23" s="29">
        <v>4185000</v>
      </c>
    </row>
    <row r="24" spans="1:9" ht="15" customHeight="1" thickBot="1" x14ac:dyDescent="0.25">
      <c r="A24" s="24" t="s">
        <v>41</v>
      </c>
      <c r="B24" s="59" t="s">
        <v>42</v>
      </c>
      <c r="C24" s="59"/>
      <c r="D24" s="59"/>
      <c r="E24" s="59"/>
      <c r="F24" s="26"/>
      <c r="G24" s="27">
        <v>1064000</v>
      </c>
      <c r="H24" s="28">
        <v>1064000</v>
      </c>
      <c r="I24" s="29">
        <v>1462502</v>
      </c>
    </row>
    <row r="25" spans="1:9" ht="15" customHeight="1" thickBot="1" x14ac:dyDescent="0.25">
      <c r="A25" s="60" t="s">
        <v>43</v>
      </c>
      <c r="B25" s="61" t="s">
        <v>44</v>
      </c>
      <c r="C25" s="71"/>
      <c r="D25" s="71"/>
      <c r="E25" s="63"/>
      <c r="F25" s="64"/>
      <c r="G25" s="72">
        <f>SUM(G23:G24)</f>
        <v>5249000</v>
      </c>
      <c r="H25" s="73">
        <f>SUM(H23:H24)</f>
        <v>5249000</v>
      </c>
      <c r="I25" s="74">
        <f>SUM(I23:I24)</f>
        <v>5647502</v>
      </c>
    </row>
    <row r="26" spans="1:9" ht="15" customHeight="1" x14ac:dyDescent="0.2">
      <c r="A26" s="75" t="s">
        <v>45</v>
      </c>
      <c r="B26" s="76" t="s">
        <v>46</v>
      </c>
      <c r="C26" s="77"/>
      <c r="D26" s="78"/>
      <c r="E26" s="70"/>
      <c r="F26" s="26"/>
      <c r="G26" s="27">
        <v>1800000</v>
      </c>
      <c r="H26" s="28">
        <v>1800000</v>
      </c>
      <c r="I26" s="29">
        <v>1800000</v>
      </c>
    </row>
    <row r="27" spans="1:9" ht="15" customHeight="1" thickBot="1" x14ac:dyDescent="0.25">
      <c r="A27" s="75" t="s">
        <v>47</v>
      </c>
      <c r="B27" s="59" t="s">
        <v>48</v>
      </c>
      <c r="C27" s="79"/>
      <c r="D27" s="31"/>
      <c r="E27" s="70"/>
      <c r="F27" s="26"/>
      <c r="G27" s="27"/>
      <c r="H27" s="28"/>
      <c r="I27" s="29">
        <v>153433</v>
      </c>
    </row>
    <row r="28" spans="1:9" ht="15" customHeight="1" thickBot="1" x14ac:dyDescent="0.25">
      <c r="A28" s="60" t="s">
        <v>49</v>
      </c>
      <c r="B28" s="61" t="s">
        <v>50</v>
      </c>
      <c r="C28" s="71"/>
      <c r="D28" s="71"/>
      <c r="E28" s="63"/>
      <c r="F28" s="64"/>
      <c r="G28" s="72">
        <f>SUM(G26)</f>
        <v>1800000</v>
      </c>
      <c r="H28" s="73">
        <f>SUM(H26)</f>
        <v>1800000</v>
      </c>
      <c r="I28" s="74">
        <f>SUM(I26:I27)</f>
        <v>1953433</v>
      </c>
    </row>
    <row r="29" spans="1:9" ht="15" customHeight="1" x14ac:dyDescent="0.2">
      <c r="A29" s="24" t="s">
        <v>51</v>
      </c>
      <c r="B29" s="25" t="s">
        <v>52</v>
      </c>
      <c r="C29" s="25"/>
      <c r="D29" s="25"/>
      <c r="E29" s="25"/>
      <c r="F29" s="80"/>
      <c r="G29" s="27">
        <v>12219000</v>
      </c>
      <c r="H29" s="28">
        <v>12219000</v>
      </c>
      <c r="I29" s="29">
        <f>SUM(D34:F34)</f>
        <v>12510433</v>
      </c>
    </row>
    <row r="30" spans="1:9" ht="15" customHeight="1" x14ac:dyDescent="0.2">
      <c r="A30" s="24"/>
      <c r="B30" s="59"/>
      <c r="C30" s="81"/>
      <c r="D30" s="82" t="s">
        <v>53</v>
      </c>
      <c r="E30" s="82" t="s">
        <v>54</v>
      </c>
      <c r="F30" s="83"/>
      <c r="G30" s="26"/>
      <c r="H30" s="33"/>
      <c r="I30" s="34"/>
    </row>
    <row r="31" spans="1:9" ht="15" customHeight="1" x14ac:dyDescent="0.2">
      <c r="A31" s="24"/>
      <c r="B31" s="59"/>
      <c r="C31" s="31" t="s">
        <v>55</v>
      </c>
      <c r="D31" s="84">
        <v>6411533</v>
      </c>
      <c r="E31" s="84">
        <v>3205767</v>
      </c>
      <c r="F31" s="85">
        <v>291433</v>
      </c>
      <c r="G31" s="26"/>
      <c r="H31" s="33"/>
      <c r="I31" s="34"/>
    </row>
    <row r="32" spans="1:9" ht="15" customHeight="1" x14ac:dyDescent="0.2">
      <c r="A32" s="24"/>
      <c r="B32" s="59"/>
      <c r="C32" s="31" t="s">
        <v>56</v>
      </c>
      <c r="D32" s="84">
        <v>1470000</v>
      </c>
      <c r="E32" s="84">
        <v>735000</v>
      </c>
      <c r="F32" s="86"/>
      <c r="G32" s="26"/>
      <c r="H32" s="33"/>
      <c r="I32" s="34"/>
    </row>
    <row r="33" spans="1:9" ht="15" customHeight="1" x14ac:dyDescent="0.2">
      <c r="A33" s="24"/>
      <c r="B33" s="59"/>
      <c r="C33" s="31" t="s">
        <v>57</v>
      </c>
      <c r="D33" s="36">
        <v>396700</v>
      </c>
      <c r="E33" s="36"/>
      <c r="F33" s="87"/>
      <c r="G33" s="26"/>
      <c r="H33" s="33"/>
      <c r="I33" s="34"/>
    </row>
    <row r="34" spans="1:9" ht="15" customHeight="1" x14ac:dyDescent="0.2">
      <c r="A34" s="35"/>
      <c r="B34" s="59"/>
      <c r="C34" s="31" t="s">
        <v>58</v>
      </c>
      <c r="D34" s="88">
        <f>SUM(D31:D33)</f>
        <v>8278233</v>
      </c>
      <c r="E34" s="88">
        <f>SUM(E31:E33)</f>
        <v>3940767</v>
      </c>
      <c r="F34" s="89">
        <f>SUM(F31:F33)</f>
        <v>291433</v>
      </c>
      <c r="G34" s="26"/>
      <c r="H34" s="33"/>
      <c r="I34" s="34"/>
    </row>
    <row r="35" spans="1:9" ht="15" customHeight="1" x14ac:dyDescent="0.2">
      <c r="A35" s="24" t="s">
        <v>59</v>
      </c>
      <c r="B35" s="90" t="s">
        <v>60</v>
      </c>
      <c r="C35" s="90"/>
      <c r="D35" s="82" t="s">
        <v>53</v>
      </c>
      <c r="E35" s="82" t="s">
        <v>54</v>
      </c>
      <c r="F35" s="39"/>
      <c r="G35" s="40">
        <v>1850600</v>
      </c>
      <c r="H35" s="41">
        <v>1850600</v>
      </c>
      <c r="I35" s="42">
        <f>SUM(D36:F36)</f>
        <v>1948000</v>
      </c>
    </row>
    <row r="36" spans="1:9" ht="15" customHeight="1" x14ac:dyDescent="0.2">
      <c r="A36" s="35"/>
      <c r="B36" s="43"/>
      <c r="C36" s="91"/>
      <c r="D36" s="36">
        <v>1233733</v>
      </c>
      <c r="E36" s="45">
        <v>616867</v>
      </c>
      <c r="F36" s="87">
        <v>97400</v>
      </c>
      <c r="G36" s="46"/>
      <c r="H36" s="47"/>
      <c r="I36" s="48"/>
    </row>
    <row r="37" spans="1:9" ht="15" customHeight="1" thickBot="1" x14ac:dyDescent="0.25">
      <c r="A37" s="24" t="s">
        <v>61</v>
      </c>
      <c r="B37" s="59" t="s">
        <v>62</v>
      </c>
      <c r="C37" s="31"/>
      <c r="D37" s="32"/>
      <c r="E37" s="70"/>
      <c r="F37" s="26"/>
      <c r="G37" s="26"/>
      <c r="H37" s="33"/>
      <c r="I37" s="92">
        <v>195000</v>
      </c>
    </row>
    <row r="38" spans="1:9" ht="15" customHeight="1" thickBot="1" x14ac:dyDescent="0.25">
      <c r="A38" s="60" t="s">
        <v>63</v>
      </c>
      <c r="B38" s="61" t="s">
        <v>64</v>
      </c>
      <c r="C38" s="93"/>
      <c r="D38" s="93"/>
      <c r="E38" s="93"/>
      <c r="F38" s="64"/>
      <c r="G38" s="72">
        <f>SUM(G29:G36)</f>
        <v>14069600</v>
      </c>
      <c r="H38" s="73">
        <f>SUM(H29:H36)</f>
        <v>14069600</v>
      </c>
      <c r="I38" s="74">
        <f>SUM(I29:I37)</f>
        <v>14653433</v>
      </c>
    </row>
    <row r="39" spans="1:9" ht="15" customHeight="1" x14ac:dyDescent="0.2">
      <c r="A39" s="35" t="s">
        <v>65</v>
      </c>
      <c r="B39" s="54" t="s">
        <v>66</v>
      </c>
      <c r="C39" s="43"/>
      <c r="D39" s="43"/>
      <c r="E39" s="43"/>
      <c r="F39" s="46"/>
      <c r="G39" s="56">
        <v>0</v>
      </c>
      <c r="H39" s="56">
        <v>518160</v>
      </c>
      <c r="I39" s="94">
        <v>518160</v>
      </c>
    </row>
    <row r="40" spans="1:9" ht="15" customHeight="1" thickBot="1" x14ac:dyDescent="0.25">
      <c r="A40" s="24" t="s">
        <v>67</v>
      </c>
      <c r="B40" s="59" t="s">
        <v>68</v>
      </c>
      <c r="C40" s="59"/>
      <c r="D40" s="59"/>
      <c r="E40" s="59"/>
      <c r="F40" s="26"/>
      <c r="G40" s="28"/>
      <c r="H40" s="28"/>
      <c r="I40" s="94">
        <v>9225100</v>
      </c>
    </row>
    <row r="41" spans="1:9" ht="15" customHeight="1" thickBot="1" x14ac:dyDescent="0.25">
      <c r="A41" s="95" t="s">
        <v>69</v>
      </c>
      <c r="B41" s="61" t="s">
        <v>70</v>
      </c>
      <c r="C41" s="93"/>
      <c r="D41" s="93"/>
      <c r="E41" s="93"/>
      <c r="F41" s="64"/>
      <c r="G41" s="73">
        <f>SUM(G39:G39)</f>
        <v>0</v>
      </c>
      <c r="H41" s="73">
        <f>SUM(H39:H39)</f>
        <v>518160</v>
      </c>
      <c r="I41" s="96">
        <f>SUM(I39:I40)</f>
        <v>9743260</v>
      </c>
    </row>
    <row r="42" spans="1:9" ht="15" customHeight="1" x14ac:dyDescent="0.2">
      <c r="A42" s="97" t="s">
        <v>71</v>
      </c>
      <c r="B42" s="98"/>
      <c r="C42" s="98"/>
      <c r="D42" s="98"/>
      <c r="E42" s="98"/>
      <c r="F42" s="99"/>
      <c r="G42" s="27">
        <f>G22+G25+G28+G38+G41</f>
        <v>62551911</v>
      </c>
      <c r="H42" s="28">
        <f>H22+H25+H28+H38+H41</f>
        <v>63070071</v>
      </c>
      <c r="I42" s="29">
        <f>I22+I25+I28+I38+I41</f>
        <v>73656638</v>
      </c>
    </row>
    <row r="43" spans="1:9" ht="15" customHeight="1" thickBot="1" x14ac:dyDescent="0.25">
      <c r="A43" s="100"/>
      <c r="B43" s="101"/>
      <c r="C43" s="101"/>
      <c r="D43" s="101"/>
      <c r="E43" s="101"/>
      <c r="F43" s="102"/>
      <c r="G43" s="103"/>
      <c r="H43" s="104"/>
      <c r="I43" s="105"/>
    </row>
    <row r="44" spans="1:9" ht="13.5" thickTop="1" x14ac:dyDescent="0.2">
      <c r="A44" s="59"/>
      <c r="B44" s="106"/>
      <c r="C44" s="59"/>
      <c r="D44" s="59"/>
      <c r="E44" s="59"/>
      <c r="F44" s="59"/>
      <c r="G44" s="59"/>
      <c r="H44" s="59"/>
    </row>
  </sheetData>
  <sheetProtection selectLockedCells="1" selectUnlockedCells="1"/>
  <mergeCells count="10">
    <mergeCell ref="B29:F29"/>
    <mergeCell ref="B35:C35"/>
    <mergeCell ref="A42:F42"/>
    <mergeCell ref="A43:F43"/>
    <mergeCell ref="A4:I4"/>
    <mergeCell ref="A5:I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8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2020-04-22T08:13:15Z</dcterms:created>
  <dcterms:modified xsi:type="dcterms:W3CDTF">2020-04-22T08:13:28Z</dcterms:modified>
</cp:coreProperties>
</file>