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70" yWindow="1545" windowWidth="12120" windowHeight="7440" tabRatio="659"/>
  </bookViews>
  <sheets>
    <sheet name="1.mell" sheetId="3" r:id="rId1"/>
    <sheet name="Munka1" sheetId="28" r:id="rId2"/>
  </sheets>
  <calcPr calcId="124519"/>
</workbook>
</file>

<file path=xl/calcChain.xml><?xml version="1.0" encoding="utf-8"?>
<calcChain xmlns="http://schemas.openxmlformats.org/spreadsheetml/2006/main">
  <c r="E16" i="3"/>
  <c r="E26"/>
  <c r="I32"/>
  <c r="J32" s="1"/>
  <c r="E17"/>
  <c r="G8"/>
  <c r="G20"/>
  <c r="G19"/>
  <c r="G27"/>
  <c r="G34"/>
  <c r="G32"/>
  <c r="B8"/>
  <c r="B32"/>
  <c r="E33"/>
  <c r="H32"/>
  <c r="J28"/>
  <c r="J29"/>
  <c r="J33"/>
  <c r="C32"/>
  <c r="B19"/>
  <c r="B27" s="1"/>
  <c r="B34" s="1"/>
  <c r="D19"/>
  <c r="C8"/>
  <c r="D8"/>
  <c r="D27" l="1"/>
  <c r="E8"/>
  <c r="I19"/>
  <c r="H8"/>
  <c r="H19"/>
  <c r="J19" s="1"/>
  <c r="D32"/>
  <c r="E32" s="1"/>
  <c r="C19"/>
  <c r="H27" l="1"/>
  <c r="H34" s="1"/>
  <c r="I8"/>
  <c r="D34"/>
  <c r="E19"/>
  <c r="C27"/>
  <c r="I27" l="1"/>
  <c r="J8"/>
  <c r="C34"/>
  <c r="E27"/>
  <c r="E34" s="1"/>
  <c r="I34" l="1"/>
  <c r="J27"/>
  <c r="J34" s="1"/>
</calcChain>
</file>

<file path=xl/sharedStrings.xml><?xml version="1.0" encoding="utf-8"?>
<sst xmlns="http://schemas.openxmlformats.org/spreadsheetml/2006/main" count="75" uniqueCount="70">
  <si>
    <t>Módosítási javaslat</t>
  </si>
  <si>
    <t>Módosított ei. XI.30.</t>
  </si>
  <si>
    <t>Elvonások és befizetéseki</t>
  </si>
  <si>
    <t>Megnevezés</t>
  </si>
  <si>
    <t>1.</t>
  </si>
  <si>
    <t>2.</t>
  </si>
  <si>
    <t>3.</t>
  </si>
  <si>
    <t>5.</t>
  </si>
  <si>
    <t>7.</t>
  </si>
  <si>
    <t>8.</t>
  </si>
  <si>
    <t>Működési bevétel</t>
  </si>
  <si>
    <t>Működési kiadás</t>
  </si>
  <si>
    <t>Dologi kiadás</t>
  </si>
  <si>
    <t>Műk.bev.felh.célra</t>
  </si>
  <si>
    <t>Működési tartalék:    - általános</t>
  </si>
  <si>
    <t xml:space="preserve">                - cél</t>
  </si>
  <si>
    <t>Felhalmozási célú bev.</t>
  </si>
  <si>
    <t>Felhalmozási célú kiadás</t>
  </si>
  <si>
    <t>Felhalmozási tartalék: - általános</t>
  </si>
  <si>
    <t>Műk.bev.felhalm.célra</t>
  </si>
  <si>
    <t xml:space="preserve">                                   - cél</t>
  </si>
  <si>
    <t>Költségvetési bev-ek</t>
  </si>
  <si>
    <t>Költségvetési kiadások</t>
  </si>
  <si>
    <t>Bevételek összesen:</t>
  </si>
  <si>
    <t>Kiadás összesen:</t>
  </si>
  <si>
    <t>Nyitó</t>
  </si>
  <si>
    <t>Záró</t>
  </si>
  <si>
    <t>Munkáltatót terh.jár. és szoc.hozzáj. adó</t>
  </si>
  <si>
    <t>6.</t>
  </si>
  <si>
    <t>4.</t>
  </si>
  <si>
    <t>Ellátottak pénzbeli juttatásai</t>
  </si>
  <si>
    <t>Felújítások</t>
  </si>
  <si>
    <t>Beruházások</t>
  </si>
  <si>
    <t xml:space="preserve">Finanszírozási kiadások </t>
  </si>
  <si>
    <t xml:space="preserve">Közhatalmi bevételek </t>
  </si>
  <si>
    <t xml:space="preserve">Finanszírozási bevételek </t>
  </si>
  <si>
    <t>Önkormányztok működési támogatásai</t>
  </si>
  <si>
    <t>Elvonások és befizetések bevételei</t>
  </si>
  <si>
    <t xml:space="preserve">Egyéb műk.c.tám.bev. áh.n belülről </t>
  </si>
  <si>
    <t>Működési bevételek</t>
  </si>
  <si>
    <t>Műk.c.visszat.tám.,kölcs.visszat.áh.n kívülről</t>
  </si>
  <si>
    <t>Egyéb működési célú átvett pénzeszk.</t>
  </si>
  <si>
    <t>Felhalmozási célú önkorm.i támogatások</t>
  </si>
  <si>
    <t xml:space="preserve">Egyéb felhalm.c.tám.bev. áh.n belülről </t>
  </si>
  <si>
    <t>Felhalm.c.visszat.tám.,kölcs.visszat.áh.n kívülről</t>
  </si>
  <si>
    <t>Egyéb felhalmozási célú átvett pénzeszk.</t>
  </si>
  <si>
    <t>Maradvány igénybevétele felj.célra</t>
  </si>
  <si>
    <t>Maradvány igénybevétele műk.célra</t>
  </si>
  <si>
    <t>Személyi juttatások</t>
  </si>
  <si>
    <t>Egyéb műk.c.támog.áh.n belülre</t>
  </si>
  <si>
    <t>Műk.c.visszat.támog., kölcs.nyújt.áh.n kívülre</t>
  </si>
  <si>
    <t>Egyéb műk.c.támog.áh.n kívülre</t>
  </si>
  <si>
    <t>Egyéb felhalm.c.támog.áh.n belülre</t>
  </si>
  <si>
    <t>Felhalm.c.visszat.támog.kölcs.,nyújt.áh.n kívülre</t>
  </si>
  <si>
    <t>Egyéb felhalm.c.támog.áh.n kívülre</t>
  </si>
  <si>
    <t>Hosszú lej.hitelek, kölcsönök törlesztése</t>
  </si>
  <si>
    <t>Belföldi értékpapírok kiadásai</t>
  </si>
  <si>
    <t>Immat. jav.,ingatlanok., egyéb tárgyi e.érték.</t>
  </si>
  <si>
    <t>Önk.saját felhalmozási tőke bevétel</t>
  </si>
  <si>
    <t>FELSŐÖRS KÖZSÉG ÖNKORMÁNYZATA</t>
  </si>
  <si>
    <t>2014. évi költségvetés mérlege (eFt)</t>
  </si>
  <si>
    <t>9.</t>
  </si>
  <si>
    <t>10.</t>
  </si>
  <si>
    <t>Betétek megszüntetése</t>
  </si>
  <si>
    <t>2014. évi tervezett ei.</t>
  </si>
  <si>
    <t>Módosított ei. XII.31.</t>
  </si>
  <si>
    <t>ÁH-n belüli megelőlegezés</t>
  </si>
  <si>
    <t>Pénzeszközök betétként elhelyezése</t>
  </si>
  <si>
    <t>ÁH-n belüli megelőlegezés visszafizetés</t>
  </si>
  <si>
    <t>1. melléklet az 5./2014.(III.10.) önkormányzati rendelethez (módosította a 4/2015.(II.27.) önkormányzati rendelet, hatályos 2015. február 27-től)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</si>
</sst>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1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Times New Roman CE"/>
      <charset val="238"/>
    </font>
    <font>
      <sz val="10"/>
      <name val="Arial CE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9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</cellStyleXfs>
  <cellXfs count="69">
    <xf numFmtId="0" fontId="0" fillId="0" borderId="0" xfId="0"/>
    <xf numFmtId="0" fontId="4" fillId="0" borderId="1" xfId="0" applyFont="1" applyFill="1" applyBorder="1"/>
    <xf numFmtId="3" fontId="5" fillId="0" borderId="3" xfId="0" applyNumberFormat="1" applyFont="1" applyBorder="1"/>
    <xf numFmtId="3" fontId="5" fillId="0" borderId="4" xfId="0" applyNumberFormat="1" applyFont="1" applyBorder="1"/>
    <xf numFmtId="3" fontId="4" fillId="0" borderId="5" xfId="0" applyNumberFormat="1" applyFont="1" applyFill="1" applyBorder="1" applyAlignment="1">
      <alignment horizontal="right"/>
    </xf>
    <xf numFmtId="3" fontId="5" fillId="0" borderId="6" xfId="0" applyNumberFormat="1" applyFont="1" applyBorder="1"/>
    <xf numFmtId="3" fontId="4" fillId="0" borderId="4" xfId="0" applyNumberFormat="1" applyFont="1" applyBorder="1"/>
    <xf numFmtId="3" fontId="5" fillId="0" borderId="3" xfId="0" applyNumberFormat="1" applyFont="1" applyFill="1" applyBorder="1"/>
    <xf numFmtId="3" fontId="5" fillId="0" borderId="4" xfId="0" applyNumberFormat="1" applyFont="1" applyFill="1" applyBorder="1"/>
    <xf numFmtId="3" fontId="4" fillId="0" borderId="1" xfId="0" applyNumberFormat="1" applyFont="1" applyBorder="1"/>
    <xf numFmtId="3" fontId="5" fillId="0" borderId="7" xfId="0" applyNumberFormat="1" applyFont="1" applyBorder="1"/>
    <xf numFmtId="0" fontId="5" fillId="0" borderId="8" xfId="0" applyFont="1" applyBorder="1"/>
    <xf numFmtId="0" fontId="5" fillId="0" borderId="3" xfId="0" applyFont="1" applyFill="1" applyBorder="1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0" xfId="0" applyFont="1" applyBorder="1"/>
    <xf numFmtId="3" fontId="5" fillId="0" borderId="0" xfId="0" applyNumberFormat="1" applyFont="1" applyBorder="1"/>
    <xf numFmtId="0" fontId="5" fillId="0" borderId="0" xfId="0" applyFont="1" applyFill="1"/>
    <xf numFmtId="0" fontId="4" fillId="0" borderId="4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5" fillId="0" borderId="2" xfId="0" applyFont="1" applyFill="1" applyBorder="1"/>
    <xf numFmtId="3" fontId="5" fillId="0" borderId="2" xfId="0" applyNumberFormat="1" applyFont="1" applyFill="1" applyBorder="1"/>
    <xf numFmtId="3" fontId="5" fillId="0" borderId="1" xfId="0" applyNumberFormat="1" applyFont="1" applyBorder="1"/>
    <xf numFmtId="0" fontId="5" fillId="0" borderId="4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3" fontId="5" fillId="0" borderId="2" xfId="0" applyNumberFormat="1" applyFont="1" applyBorder="1"/>
    <xf numFmtId="0" fontId="5" fillId="0" borderId="10" xfId="0" applyFont="1" applyFill="1" applyBorder="1"/>
    <xf numFmtId="0" fontId="5" fillId="0" borderId="0" xfId="0" applyFo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Border="1"/>
    <xf numFmtId="0" fontId="4" fillId="0" borderId="1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3" xfId="0" applyFont="1" applyBorder="1"/>
    <xf numFmtId="0" fontId="5" fillId="0" borderId="3" xfId="0" applyFont="1" applyFill="1" applyBorder="1"/>
    <xf numFmtId="0" fontId="5" fillId="0" borderId="2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3" fontId="5" fillId="0" borderId="18" xfId="0" applyNumberFormat="1" applyFont="1" applyBorder="1"/>
    <xf numFmtId="0" fontId="5" fillId="0" borderId="18" xfId="0" applyFont="1" applyBorder="1"/>
    <xf numFmtId="0" fontId="4" fillId="0" borderId="1" xfId="0" applyFont="1" applyBorder="1"/>
    <xf numFmtId="3" fontId="4" fillId="0" borderId="5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left"/>
    </xf>
    <xf numFmtId="3" fontId="4" fillId="0" borderId="5" xfId="0" applyNumberFormat="1" applyFont="1" applyBorder="1"/>
    <xf numFmtId="0" fontId="5" fillId="0" borderId="9" xfId="0" applyFont="1" applyFill="1" applyBorder="1"/>
    <xf numFmtId="0" fontId="5" fillId="0" borderId="7" xfId="0" applyFont="1" applyFill="1" applyBorder="1" applyAlignment="1">
      <alignment horizontal="left"/>
    </xf>
    <xf numFmtId="0" fontId="5" fillId="0" borderId="6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3" xfId="0" applyFont="1" applyBorder="1"/>
    <xf numFmtId="0" fontId="4" fillId="0" borderId="4" xfId="0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  <xf numFmtId="3" fontId="5" fillId="0" borderId="0" xfId="0" applyNumberFormat="1" applyFont="1"/>
    <xf numFmtId="3" fontId="4" fillId="0" borderId="16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2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3" fontId="5" fillId="0" borderId="2" xfId="0" applyNumberFormat="1" applyFont="1" applyFill="1" applyBorder="1" applyAlignment="1">
      <alignment horizontal="right"/>
    </xf>
    <xf numFmtId="3" fontId="4" fillId="0" borderId="2" xfId="0" applyNumberFormat="1" applyFont="1" applyFill="1" applyBorder="1" applyAlignment="1">
      <alignment horizontal="right"/>
    </xf>
    <xf numFmtId="3" fontId="4" fillId="0" borderId="18" xfId="0" applyNumberFormat="1" applyFont="1" applyFill="1" applyBorder="1" applyAlignment="1">
      <alignment horizontal="right"/>
    </xf>
    <xf numFmtId="3" fontId="4" fillId="0" borderId="8" xfId="0" applyNumberFormat="1" applyFont="1" applyBorder="1"/>
    <xf numFmtId="3" fontId="4" fillId="0" borderId="2" xfId="0" applyNumberFormat="1" applyFont="1" applyBorder="1"/>
    <xf numFmtId="0" fontId="5" fillId="0" borderId="11" xfId="0" applyFont="1" applyFill="1" applyBorder="1" applyAlignment="1">
      <alignment horizontal="left"/>
    </xf>
    <xf numFmtId="0" fontId="3" fillId="0" borderId="0" xfId="0" applyFont="1" applyBorder="1" applyAlignment="1"/>
    <xf numFmtId="3" fontId="4" fillId="0" borderId="2" xfId="0" applyNumberFormat="1" applyFont="1" applyFill="1" applyBorder="1"/>
    <xf numFmtId="0" fontId="5" fillId="0" borderId="12" xfId="0" applyFont="1" applyFill="1" applyBorder="1"/>
    <xf numFmtId="3" fontId="5" fillId="0" borderId="12" xfId="0" applyNumberFormat="1" applyFont="1" applyFill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14" xfId="0" applyFont="1" applyBorder="1" applyAlignment="1">
      <alignment horizontal="right"/>
    </xf>
  </cellXfs>
  <cellStyles count="6">
    <cellStyle name="Ezres 2" xfId="1"/>
    <cellStyle name="Normál" xfId="0" builtinId="0"/>
    <cellStyle name="Normál 2" xfId="2"/>
    <cellStyle name="Normál 2 2" xfId="3"/>
    <cellStyle name="Normál 3" xfId="4"/>
    <cellStyle name="Normál 3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913342</xdr:colOff>
      <xdr:row>4</xdr:row>
      <xdr:rowOff>152400</xdr:rowOff>
    </xdr:from>
    <xdr:ext cx="184731" cy="264560"/>
    <xdr:sp macro="" textlink="">
      <xdr:nvSpPr>
        <xdr:cNvPr id="2" name="Szövegdoboz 1"/>
        <xdr:cNvSpPr txBox="1"/>
      </xdr:nvSpPr>
      <xdr:spPr>
        <a:xfrm>
          <a:off x="3432175" y="7662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913342</xdr:colOff>
      <xdr:row>4</xdr:row>
      <xdr:rowOff>152400</xdr:rowOff>
    </xdr:from>
    <xdr:ext cx="184731" cy="264560"/>
    <xdr:sp macro="" textlink="">
      <xdr:nvSpPr>
        <xdr:cNvPr id="4" name="Szövegdoboz 3"/>
        <xdr:cNvSpPr txBox="1"/>
      </xdr:nvSpPr>
      <xdr:spPr>
        <a:xfrm>
          <a:off x="9708092" y="7662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913342</xdr:colOff>
      <xdr:row>4</xdr:row>
      <xdr:rowOff>152400</xdr:rowOff>
    </xdr:from>
    <xdr:ext cx="184731" cy="264560"/>
    <xdr:sp macro="" textlink="">
      <xdr:nvSpPr>
        <xdr:cNvPr id="5" name="Szövegdoboz 4"/>
        <xdr:cNvSpPr txBox="1"/>
      </xdr:nvSpPr>
      <xdr:spPr>
        <a:xfrm>
          <a:off x="3432175" y="7662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913342</xdr:colOff>
      <xdr:row>4</xdr:row>
      <xdr:rowOff>152400</xdr:rowOff>
    </xdr:from>
    <xdr:ext cx="184731" cy="264560"/>
    <xdr:sp macro="" textlink="">
      <xdr:nvSpPr>
        <xdr:cNvPr id="6" name="Szövegdoboz 5"/>
        <xdr:cNvSpPr txBox="1"/>
      </xdr:nvSpPr>
      <xdr:spPr>
        <a:xfrm>
          <a:off x="9708092" y="7662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913342</xdr:colOff>
      <xdr:row>4</xdr:row>
      <xdr:rowOff>152400</xdr:rowOff>
    </xdr:from>
    <xdr:ext cx="184731" cy="264560"/>
    <xdr:sp macro="" textlink="">
      <xdr:nvSpPr>
        <xdr:cNvPr id="7" name="Szövegdoboz 6"/>
        <xdr:cNvSpPr txBox="1"/>
      </xdr:nvSpPr>
      <xdr:spPr>
        <a:xfrm>
          <a:off x="9708092" y="7662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913342</xdr:colOff>
      <xdr:row>4</xdr:row>
      <xdr:rowOff>152400</xdr:rowOff>
    </xdr:from>
    <xdr:ext cx="184731" cy="264560"/>
    <xdr:sp macro="" textlink="">
      <xdr:nvSpPr>
        <xdr:cNvPr id="8" name="Szövegdoboz 7"/>
        <xdr:cNvSpPr txBox="1"/>
      </xdr:nvSpPr>
      <xdr:spPr>
        <a:xfrm>
          <a:off x="9708092" y="7662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913342</xdr:colOff>
      <xdr:row>4</xdr:row>
      <xdr:rowOff>152400</xdr:rowOff>
    </xdr:from>
    <xdr:ext cx="184731" cy="264560"/>
    <xdr:sp macro="" textlink="">
      <xdr:nvSpPr>
        <xdr:cNvPr id="9" name="Szövegdoboz 8"/>
        <xdr:cNvSpPr txBox="1"/>
      </xdr:nvSpPr>
      <xdr:spPr>
        <a:xfrm>
          <a:off x="9708092" y="7662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781050</xdr:colOff>
      <xdr:row>4</xdr:row>
      <xdr:rowOff>152400</xdr:rowOff>
    </xdr:from>
    <xdr:ext cx="184731" cy="264560"/>
    <xdr:sp macro="" textlink="">
      <xdr:nvSpPr>
        <xdr:cNvPr id="10" name="Szövegdoboz 9"/>
        <xdr:cNvSpPr txBox="1"/>
      </xdr:nvSpPr>
      <xdr:spPr>
        <a:xfrm>
          <a:off x="3299883" y="7662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781050</xdr:colOff>
      <xdr:row>4</xdr:row>
      <xdr:rowOff>152400</xdr:rowOff>
    </xdr:from>
    <xdr:ext cx="184731" cy="264560"/>
    <xdr:sp macro="" textlink="">
      <xdr:nvSpPr>
        <xdr:cNvPr id="11" name="Szövegdoboz 10"/>
        <xdr:cNvSpPr txBox="1"/>
      </xdr:nvSpPr>
      <xdr:spPr>
        <a:xfrm>
          <a:off x="3299883" y="7662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789517</xdr:colOff>
      <xdr:row>4</xdr:row>
      <xdr:rowOff>152400</xdr:rowOff>
    </xdr:from>
    <xdr:ext cx="184731" cy="264560"/>
    <xdr:sp macro="" textlink="">
      <xdr:nvSpPr>
        <xdr:cNvPr id="12" name="Szövegdoboz 11"/>
        <xdr:cNvSpPr txBox="1"/>
      </xdr:nvSpPr>
      <xdr:spPr>
        <a:xfrm>
          <a:off x="3308350" y="7662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789517</xdr:colOff>
      <xdr:row>4</xdr:row>
      <xdr:rowOff>152400</xdr:rowOff>
    </xdr:from>
    <xdr:ext cx="184731" cy="264560"/>
    <xdr:sp macro="" textlink="">
      <xdr:nvSpPr>
        <xdr:cNvPr id="13" name="Szövegdoboz 12"/>
        <xdr:cNvSpPr txBox="1"/>
      </xdr:nvSpPr>
      <xdr:spPr>
        <a:xfrm>
          <a:off x="3308350" y="7662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781050</xdr:colOff>
      <xdr:row>4</xdr:row>
      <xdr:rowOff>152400</xdr:rowOff>
    </xdr:from>
    <xdr:ext cx="184731" cy="264560"/>
    <xdr:sp macro="" textlink="">
      <xdr:nvSpPr>
        <xdr:cNvPr id="14" name="Szövegdoboz 13"/>
        <xdr:cNvSpPr txBox="1"/>
      </xdr:nvSpPr>
      <xdr:spPr>
        <a:xfrm>
          <a:off x="3299883" y="7662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781050</xdr:colOff>
      <xdr:row>4</xdr:row>
      <xdr:rowOff>152400</xdr:rowOff>
    </xdr:from>
    <xdr:ext cx="184731" cy="264560"/>
    <xdr:sp macro="" textlink="">
      <xdr:nvSpPr>
        <xdr:cNvPr id="15" name="Szövegdoboz 14"/>
        <xdr:cNvSpPr txBox="1"/>
      </xdr:nvSpPr>
      <xdr:spPr>
        <a:xfrm>
          <a:off x="3299883" y="7662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789517</xdr:colOff>
      <xdr:row>4</xdr:row>
      <xdr:rowOff>152400</xdr:rowOff>
    </xdr:from>
    <xdr:ext cx="184731" cy="264560"/>
    <xdr:sp macro="" textlink="">
      <xdr:nvSpPr>
        <xdr:cNvPr id="16" name="Szövegdoboz 15"/>
        <xdr:cNvSpPr txBox="1"/>
      </xdr:nvSpPr>
      <xdr:spPr>
        <a:xfrm>
          <a:off x="3308350" y="7662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</xdr:col>
      <xdr:colOff>789517</xdr:colOff>
      <xdr:row>4</xdr:row>
      <xdr:rowOff>152400</xdr:rowOff>
    </xdr:from>
    <xdr:ext cx="184731" cy="264560"/>
    <xdr:sp macro="" textlink="">
      <xdr:nvSpPr>
        <xdr:cNvPr id="17" name="Szövegdoboz 16"/>
        <xdr:cNvSpPr txBox="1"/>
      </xdr:nvSpPr>
      <xdr:spPr>
        <a:xfrm>
          <a:off x="3308350" y="7662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781050</xdr:colOff>
      <xdr:row>4</xdr:row>
      <xdr:rowOff>152400</xdr:rowOff>
    </xdr:from>
    <xdr:ext cx="184731" cy="264560"/>
    <xdr:sp macro="" textlink="">
      <xdr:nvSpPr>
        <xdr:cNvPr id="18" name="Szövegdoboz 17"/>
        <xdr:cNvSpPr txBox="1"/>
      </xdr:nvSpPr>
      <xdr:spPr>
        <a:xfrm>
          <a:off x="9575800" y="7662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781050</xdr:colOff>
      <xdr:row>4</xdr:row>
      <xdr:rowOff>152400</xdr:rowOff>
    </xdr:from>
    <xdr:ext cx="184731" cy="264560"/>
    <xdr:sp macro="" textlink="">
      <xdr:nvSpPr>
        <xdr:cNvPr id="19" name="Szövegdoboz 18"/>
        <xdr:cNvSpPr txBox="1"/>
      </xdr:nvSpPr>
      <xdr:spPr>
        <a:xfrm>
          <a:off x="9575800" y="7662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789517</xdr:colOff>
      <xdr:row>4</xdr:row>
      <xdr:rowOff>152400</xdr:rowOff>
    </xdr:from>
    <xdr:ext cx="184731" cy="264560"/>
    <xdr:sp macro="" textlink="">
      <xdr:nvSpPr>
        <xdr:cNvPr id="20" name="Szövegdoboz 19"/>
        <xdr:cNvSpPr txBox="1"/>
      </xdr:nvSpPr>
      <xdr:spPr>
        <a:xfrm>
          <a:off x="9584267" y="7662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789517</xdr:colOff>
      <xdr:row>4</xdr:row>
      <xdr:rowOff>152400</xdr:rowOff>
    </xdr:from>
    <xdr:ext cx="184731" cy="264560"/>
    <xdr:sp macro="" textlink="">
      <xdr:nvSpPr>
        <xdr:cNvPr id="21" name="Szövegdoboz 20"/>
        <xdr:cNvSpPr txBox="1"/>
      </xdr:nvSpPr>
      <xdr:spPr>
        <a:xfrm>
          <a:off x="9584267" y="7662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781050</xdr:colOff>
      <xdr:row>4</xdr:row>
      <xdr:rowOff>152400</xdr:rowOff>
    </xdr:from>
    <xdr:ext cx="184731" cy="264560"/>
    <xdr:sp macro="" textlink="">
      <xdr:nvSpPr>
        <xdr:cNvPr id="22" name="Szövegdoboz 21"/>
        <xdr:cNvSpPr txBox="1"/>
      </xdr:nvSpPr>
      <xdr:spPr>
        <a:xfrm>
          <a:off x="9575800" y="7662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781050</xdr:colOff>
      <xdr:row>4</xdr:row>
      <xdr:rowOff>152400</xdr:rowOff>
    </xdr:from>
    <xdr:ext cx="184731" cy="264560"/>
    <xdr:sp macro="" textlink="">
      <xdr:nvSpPr>
        <xdr:cNvPr id="23" name="Szövegdoboz 22"/>
        <xdr:cNvSpPr txBox="1"/>
      </xdr:nvSpPr>
      <xdr:spPr>
        <a:xfrm>
          <a:off x="9575800" y="7662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789517</xdr:colOff>
      <xdr:row>4</xdr:row>
      <xdr:rowOff>152400</xdr:rowOff>
    </xdr:from>
    <xdr:ext cx="184731" cy="264560"/>
    <xdr:sp macro="" textlink="">
      <xdr:nvSpPr>
        <xdr:cNvPr id="24" name="Szövegdoboz 23"/>
        <xdr:cNvSpPr txBox="1"/>
      </xdr:nvSpPr>
      <xdr:spPr>
        <a:xfrm>
          <a:off x="9584267" y="7662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6</xdr:col>
      <xdr:colOff>789517</xdr:colOff>
      <xdr:row>4</xdr:row>
      <xdr:rowOff>152400</xdr:rowOff>
    </xdr:from>
    <xdr:ext cx="184731" cy="264560"/>
    <xdr:sp macro="" textlink="">
      <xdr:nvSpPr>
        <xdr:cNvPr id="25" name="Szövegdoboz 24"/>
        <xdr:cNvSpPr txBox="1"/>
      </xdr:nvSpPr>
      <xdr:spPr>
        <a:xfrm>
          <a:off x="9584267" y="7662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L39"/>
  <sheetViews>
    <sheetView tabSelected="1" zoomScale="90" zoomScaleNormal="90" zoomScaleSheetLayoutView="100" workbookViewId="0">
      <selection activeCell="J10" sqref="J10"/>
    </sheetView>
  </sheetViews>
  <sheetFormatPr defaultRowHeight="12"/>
  <cols>
    <col min="1" max="1" width="37.7109375" style="28" bestFit="1" customWidth="1"/>
    <col min="2" max="4" width="14.140625" style="28" customWidth="1"/>
    <col min="5" max="5" width="14.140625" style="51" customWidth="1"/>
    <col min="6" max="6" width="37.5703125" style="28" bestFit="1" customWidth="1"/>
    <col min="7" max="7" width="14.140625" style="28" customWidth="1"/>
    <col min="8" max="8" width="14" style="28" customWidth="1"/>
    <col min="9" max="9" width="14.140625" style="28" customWidth="1"/>
    <col min="10" max="10" width="15" style="51" customWidth="1"/>
    <col min="11" max="16384" width="9.140625" style="28"/>
  </cols>
  <sheetData>
    <row r="1" spans="1:12">
      <c r="A1" s="66" t="s">
        <v>59</v>
      </c>
      <c r="B1" s="66"/>
      <c r="C1" s="66"/>
      <c r="D1" s="66"/>
      <c r="E1" s="66"/>
      <c r="F1" s="66"/>
      <c r="G1" s="66"/>
      <c r="H1" s="66"/>
      <c r="I1" s="66"/>
      <c r="J1" s="66"/>
    </row>
    <row r="2" spans="1:12">
      <c r="A2" s="66" t="s">
        <v>60</v>
      </c>
      <c r="B2" s="66"/>
      <c r="C2" s="66"/>
      <c r="D2" s="66"/>
      <c r="E2" s="66"/>
      <c r="F2" s="66"/>
      <c r="G2" s="66"/>
      <c r="H2" s="66"/>
      <c r="I2" s="66"/>
      <c r="J2" s="66"/>
    </row>
    <row r="3" spans="1:12">
      <c r="A3" s="67"/>
      <c r="B3" s="67"/>
      <c r="C3" s="67"/>
      <c r="D3" s="67"/>
      <c r="E3" s="67"/>
      <c r="F3" s="67"/>
      <c r="G3" s="67"/>
      <c r="H3" s="67"/>
      <c r="I3" s="67"/>
      <c r="J3" s="67"/>
    </row>
    <row r="4" spans="1:12" ht="13.5" customHeight="1" thickBot="1">
      <c r="A4" s="68" t="s">
        <v>69</v>
      </c>
      <c r="B4" s="68"/>
      <c r="C4" s="68"/>
      <c r="D4" s="68"/>
      <c r="E4" s="68"/>
      <c r="F4" s="68"/>
      <c r="G4" s="68"/>
      <c r="H4" s="68"/>
      <c r="I4" s="68"/>
      <c r="J4" s="68"/>
    </row>
    <row r="5" spans="1:12" ht="30.75" customHeight="1" thickBot="1">
      <c r="A5" s="29" t="s">
        <v>3</v>
      </c>
      <c r="B5" s="30" t="s">
        <v>64</v>
      </c>
      <c r="C5" s="53" t="s">
        <v>1</v>
      </c>
      <c r="D5" s="52" t="s">
        <v>0</v>
      </c>
      <c r="E5" s="53" t="s">
        <v>65</v>
      </c>
      <c r="F5" s="29" t="s">
        <v>3</v>
      </c>
      <c r="G5" s="30" t="s">
        <v>64</v>
      </c>
      <c r="H5" s="53" t="s">
        <v>1</v>
      </c>
      <c r="I5" s="52" t="s">
        <v>0</v>
      </c>
      <c r="J5" s="53" t="s">
        <v>65</v>
      </c>
    </row>
    <row r="6" spans="1:12" ht="12.75" thickBot="1">
      <c r="A6" s="20" t="s">
        <v>4</v>
      </c>
      <c r="B6" s="20" t="s">
        <v>5</v>
      </c>
      <c r="C6" s="20" t="s">
        <v>6</v>
      </c>
      <c r="D6" s="20" t="s">
        <v>29</v>
      </c>
      <c r="E6" s="54" t="s">
        <v>7</v>
      </c>
      <c r="F6" s="20" t="s">
        <v>28</v>
      </c>
      <c r="G6" s="20" t="s">
        <v>8</v>
      </c>
      <c r="H6" s="20" t="s">
        <v>9</v>
      </c>
      <c r="I6" s="20" t="s">
        <v>61</v>
      </c>
      <c r="J6" s="54" t="s">
        <v>62</v>
      </c>
    </row>
    <row r="7" spans="1:12" ht="12.75" thickBot="1">
      <c r="A7" s="18"/>
      <c r="B7" s="18"/>
      <c r="C7" s="19"/>
      <c r="D7" s="19"/>
      <c r="E7" s="55"/>
      <c r="F7" s="19"/>
      <c r="G7" s="18"/>
      <c r="H7" s="31"/>
      <c r="I7" s="31"/>
      <c r="J7" s="23"/>
    </row>
    <row r="8" spans="1:12" ht="12.75" thickBot="1">
      <c r="A8" s="1" t="s">
        <v>10</v>
      </c>
      <c r="B8" s="4">
        <f>SUM(B9:B18)</f>
        <v>182159</v>
      </c>
      <c r="C8" s="4">
        <f>SUM(C9:C18)</f>
        <v>198044</v>
      </c>
      <c r="D8" s="4">
        <f>SUM(D9:D18)</f>
        <v>-16148</v>
      </c>
      <c r="E8" s="4">
        <f>C8+D8</f>
        <v>181896</v>
      </c>
      <c r="F8" s="32" t="s">
        <v>11</v>
      </c>
      <c r="G8" s="4">
        <f>SUM(G9:G18)</f>
        <v>189314</v>
      </c>
      <c r="H8" s="4">
        <f>SUM(H9:H18)</f>
        <v>212113</v>
      </c>
      <c r="I8" s="4">
        <f>SUM(I9:I18)</f>
        <v>2425</v>
      </c>
      <c r="J8" s="4">
        <f>H8+I8</f>
        <v>214538</v>
      </c>
      <c r="L8" s="51"/>
    </row>
    <row r="9" spans="1:12">
      <c r="A9" s="11" t="s">
        <v>36</v>
      </c>
      <c r="B9" s="2">
        <v>80861</v>
      </c>
      <c r="C9" s="2">
        <v>87295</v>
      </c>
      <c r="D9" s="2">
        <v>-355</v>
      </c>
      <c r="E9" s="2">
        <v>86940</v>
      </c>
      <c r="F9" s="33" t="s">
        <v>48</v>
      </c>
      <c r="G9" s="7">
        <v>50144</v>
      </c>
      <c r="H9" s="2">
        <v>55617</v>
      </c>
      <c r="I9" s="2">
        <v>500</v>
      </c>
      <c r="J9" s="2">
        <v>56117</v>
      </c>
    </row>
    <row r="10" spans="1:12">
      <c r="A10" s="34" t="s">
        <v>37</v>
      </c>
      <c r="B10" s="2">
        <v>0</v>
      </c>
      <c r="C10" s="2">
        <v>0</v>
      </c>
      <c r="D10" s="2">
        <v>0</v>
      </c>
      <c r="E10" s="2">
        <v>0</v>
      </c>
      <c r="F10" s="33" t="s">
        <v>27</v>
      </c>
      <c r="G10" s="7">
        <v>13587</v>
      </c>
      <c r="H10" s="26">
        <v>14062</v>
      </c>
      <c r="I10" s="26">
        <v>43</v>
      </c>
      <c r="J10" s="26">
        <v>14105</v>
      </c>
    </row>
    <row r="11" spans="1:12">
      <c r="A11" s="13" t="s">
        <v>38</v>
      </c>
      <c r="B11" s="2">
        <v>13328</v>
      </c>
      <c r="C11" s="2">
        <v>15976</v>
      </c>
      <c r="D11" s="2">
        <v>1089</v>
      </c>
      <c r="E11" s="2">
        <v>17065</v>
      </c>
      <c r="F11" s="33" t="s">
        <v>12</v>
      </c>
      <c r="G11" s="2">
        <v>94742</v>
      </c>
      <c r="H11" s="26">
        <v>106618</v>
      </c>
      <c r="I11" s="26">
        <v>2288</v>
      </c>
      <c r="J11" s="26">
        <v>108906</v>
      </c>
    </row>
    <row r="12" spans="1:12">
      <c r="A12" s="35" t="s">
        <v>34</v>
      </c>
      <c r="B12" s="2">
        <v>52850</v>
      </c>
      <c r="C12" s="2">
        <v>52850</v>
      </c>
      <c r="D12" s="2">
        <v>2000</v>
      </c>
      <c r="E12" s="2">
        <v>54850</v>
      </c>
      <c r="F12" s="36" t="s">
        <v>30</v>
      </c>
      <c r="G12" s="7">
        <v>2050</v>
      </c>
      <c r="H12" s="26">
        <v>2470</v>
      </c>
      <c r="I12" s="26">
        <v>0</v>
      </c>
      <c r="J12" s="26">
        <v>2470</v>
      </c>
    </row>
    <row r="13" spans="1:12">
      <c r="A13" s="35" t="s">
        <v>39</v>
      </c>
      <c r="B13" s="2">
        <v>55921</v>
      </c>
      <c r="C13" s="2">
        <v>24080</v>
      </c>
      <c r="D13" s="2">
        <v>-1167</v>
      </c>
      <c r="E13" s="2">
        <v>22913</v>
      </c>
      <c r="F13" s="12" t="s">
        <v>49</v>
      </c>
      <c r="G13" s="7">
        <v>16446</v>
      </c>
      <c r="H13" s="26">
        <v>18915</v>
      </c>
      <c r="I13" s="26">
        <v>9</v>
      </c>
      <c r="J13" s="26">
        <v>18924</v>
      </c>
    </row>
    <row r="14" spans="1:12">
      <c r="A14" s="35" t="s">
        <v>40</v>
      </c>
      <c r="B14" s="2">
        <v>0</v>
      </c>
      <c r="C14" s="2">
        <v>0</v>
      </c>
      <c r="D14" s="2">
        <v>0</v>
      </c>
      <c r="E14" s="2">
        <v>0</v>
      </c>
      <c r="F14" s="21" t="s">
        <v>50</v>
      </c>
      <c r="G14" s="7">
        <v>1704</v>
      </c>
      <c r="H14" s="22">
        <v>1707</v>
      </c>
      <c r="I14" s="22">
        <v>500</v>
      </c>
      <c r="J14" s="22">
        <v>2027</v>
      </c>
    </row>
    <row r="15" spans="1:12">
      <c r="A15" s="35" t="s">
        <v>41</v>
      </c>
      <c r="B15" s="2">
        <v>0</v>
      </c>
      <c r="C15" s="2">
        <v>128</v>
      </c>
      <c r="D15" s="26">
        <v>0</v>
      </c>
      <c r="E15" s="26">
        <v>128</v>
      </c>
      <c r="F15" s="36" t="s">
        <v>51</v>
      </c>
      <c r="G15" s="2">
        <v>8484</v>
      </c>
      <c r="H15" s="26">
        <v>11967</v>
      </c>
      <c r="I15" s="26">
        <v>-500</v>
      </c>
      <c r="J15" s="26">
        <v>11467</v>
      </c>
    </row>
    <row r="16" spans="1:12">
      <c r="A16" s="13" t="s">
        <v>13</v>
      </c>
      <c r="B16" s="26">
        <v>-20801</v>
      </c>
      <c r="C16" s="26">
        <v>17715</v>
      </c>
      <c r="D16" s="56">
        <v>-17715</v>
      </c>
      <c r="E16" s="26">
        <f>SUM(C16:D16)</f>
        <v>0</v>
      </c>
      <c r="F16" s="37" t="s">
        <v>2</v>
      </c>
      <c r="G16" s="2">
        <v>0</v>
      </c>
      <c r="H16" s="26">
        <v>295</v>
      </c>
      <c r="I16" s="26">
        <v>0</v>
      </c>
      <c r="J16" s="26">
        <v>295</v>
      </c>
    </row>
    <row r="17" spans="1:12">
      <c r="A17" s="13"/>
      <c r="B17" s="26"/>
      <c r="C17" s="26"/>
      <c r="D17" s="26"/>
      <c r="E17" s="57">
        <f>SUM(B17:D17)</f>
        <v>0</v>
      </c>
      <c r="F17" s="37" t="s">
        <v>14</v>
      </c>
      <c r="G17" s="2">
        <v>2157</v>
      </c>
      <c r="H17" s="26">
        <v>462</v>
      </c>
      <c r="I17" s="26">
        <v>-415</v>
      </c>
      <c r="J17" s="26">
        <v>47</v>
      </c>
    </row>
    <row r="18" spans="1:12" ht="12.75" thickBot="1">
      <c r="A18" s="13"/>
      <c r="B18" s="3"/>
      <c r="C18" s="3"/>
      <c r="D18" s="3"/>
      <c r="E18" s="58"/>
      <c r="F18" s="24" t="s">
        <v>15</v>
      </c>
      <c r="G18" s="8">
        <v>0</v>
      </c>
      <c r="H18" s="38">
        <v>0</v>
      </c>
      <c r="I18" s="38">
        <v>0</v>
      </c>
      <c r="J18" s="38">
        <v>0</v>
      </c>
    </row>
    <row r="19" spans="1:12" ht="12.75" thickBot="1">
      <c r="A19" s="1" t="s">
        <v>16</v>
      </c>
      <c r="B19" s="4">
        <f>SUM(B20:B26)</f>
        <v>160804</v>
      </c>
      <c r="C19" s="4">
        <f>SUM(C20:C26)</f>
        <v>158941</v>
      </c>
      <c r="D19" s="4">
        <f>SUM(D20:D26)</f>
        <v>17715</v>
      </c>
      <c r="E19" s="4">
        <f>C19+D19</f>
        <v>176656</v>
      </c>
      <c r="F19" s="32" t="s">
        <v>17</v>
      </c>
      <c r="G19" s="4">
        <f>SUM(G20:G26)</f>
        <v>243067</v>
      </c>
      <c r="H19" s="4">
        <f>SUM(H20:H26)</f>
        <v>309125</v>
      </c>
      <c r="I19" s="4">
        <f>SUM(I20:I26)</f>
        <v>-858</v>
      </c>
      <c r="J19" s="4">
        <f>H19+I19</f>
        <v>308267</v>
      </c>
      <c r="L19" s="51"/>
    </row>
    <row r="20" spans="1:12">
      <c r="A20" s="34" t="s">
        <v>42</v>
      </c>
      <c r="B20" s="2">
        <v>0</v>
      </c>
      <c r="C20" s="2">
        <v>20000</v>
      </c>
      <c r="D20" s="2">
        <v>0</v>
      </c>
      <c r="E20" s="2">
        <v>20000</v>
      </c>
      <c r="F20" s="33" t="s">
        <v>32</v>
      </c>
      <c r="G20" s="7">
        <f>210129+842</f>
        <v>210971</v>
      </c>
      <c r="H20" s="26">
        <v>222104</v>
      </c>
      <c r="I20" s="26">
        <v>-858</v>
      </c>
      <c r="J20" s="26">
        <v>221246</v>
      </c>
    </row>
    <row r="21" spans="1:12">
      <c r="A21" s="13" t="s">
        <v>43</v>
      </c>
      <c r="B21" s="2">
        <v>138593</v>
      </c>
      <c r="C21" s="2">
        <v>138593</v>
      </c>
      <c r="D21" s="2">
        <v>0</v>
      </c>
      <c r="E21" s="2">
        <v>138593</v>
      </c>
      <c r="F21" s="13" t="s">
        <v>31</v>
      </c>
      <c r="G21" s="7">
        <v>9148</v>
      </c>
      <c r="H21" s="26">
        <v>48883</v>
      </c>
      <c r="I21" s="26">
        <v>0</v>
      </c>
      <c r="J21" s="26">
        <v>48883</v>
      </c>
    </row>
    <row r="22" spans="1:12">
      <c r="A22" s="34" t="s">
        <v>57</v>
      </c>
      <c r="B22" s="2">
        <v>197</v>
      </c>
      <c r="C22" s="2">
        <v>197</v>
      </c>
      <c r="D22" s="2">
        <v>0</v>
      </c>
      <c r="E22" s="2">
        <v>197</v>
      </c>
      <c r="F22" s="14" t="s">
        <v>52</v>
      </c>
      <c r="G22" s="7"/>
      <c r="H22" s="26">
        <v>5610</v>
      </c>
      <c r="I22" s="26">
        <v>0</v>
      </c>
      <c r="J22" s="26">
        <v>5610</v>
      </c>
    </row>
    <row r="23" spans="1:12">
      <c r="A23" s="35" t="s">
        <v>44</v>
      </c>
      <c r="B23" s="2">
        <v>1213</v>
      </c>
      <c r="C23" s="2">
        <v>15673</v>
      </c>
      <c r="D23" s="2">
        <v>0</v>
      </c>
      <c r="E23" s="2">
        <v>15673</v>
      </c>
      <c r="F23" s="33" t="s">
        <v>53</v>
      </c>
      <c r="G23" s="7">
        <v>19372</v>
      </c>
      <c r="H23" s="26">
        <v>28452</v>
      </c>
      <c r="I23" s="26">
        <v>0</v>
      </c>
      <c r="J23" s="26">
        <v>28452</v>
      </c>
    </row>
    <row r="24" spans="1:12">
      <c r="A24" s="35" t="s">
        <v>45</v>
      </c>
      <c r="B24" s="2">
        <v>0</v>
      </c>
      <c r="C24" s="2">
        <v>2193</v>
      </c>
      <c r="D24" s="2">
        <v>0</v>
      </c>
      <c r="E24" s="2">
        <v>2193</v>
      </c>
      <c r="F24" s="14" t="s">
        <v>54</v>
      </c>
      <c r="G24" s="7">
        <v>3576</v>
      </c>
      <c r="H24" s="26">
        <v>4076</v>
      </c>
      <c r="I24" s="26">
        <v>0</v>
      </c>
      <c r="J24" s="26">
        <v>4076</v>
      </c>
    </row>
    <row r="25" spans="1:12">
      <c r="A25" s="35" t="s">
        <v>58</v>
      </c>
      <c r="B25" s="7">
        <v>0</v>
      </c>
      <c r="C25" s="7">
        <v>0</v>
      </c>
      <c r="D25" s="7">
        <v>0</v>
      </c>
      <c r="E25" s="7">
        <v>0</v>
      </c>
      <c r="F25" s="14" t="s">
        <v>18</v>
      </c>
      <c r="G25" s="7">
        <v>0</v>
      </c>
      <c r="H25" s="13">
        <v>0</v>
      </c>
      <c r="I25" s="13">
        <v>0</v>
      </c>
      <c r="J25" s="26">
        <v>0</v>
      </c>
    </row>
    <row r="26" spans="1:12" ht="12.75" thickBot="1">
      <c r="A26" s="34" t="s">
        <v>19</v>
      </c>
      <c r="B26" s="2">
        <v>20801</v>
      </c>
      <c r="C26" s="2">
        <v>-17715</v>
      </c>
      <c r="D26" s="7">
        <v>17715</v>
      </c>
      <c r="E26" s="7">
        <f>SUM(C26:D26)</f>
        <v>0</v>
      </c>
      <c r="F26" s="14" t="s">
        <v>20</v>
      </c>
      <c r="G26" s="7">
        <v>0</v>
      </c>
      <c r="H26" s="39">
        <v>0</v>
      </c>
      <c r="I26" s="39">
        <v>0</v>
      </c>
      <c r="J26" s="38">
        <v>0</v>
      </c>
    </row>
    <row r="27" spans="1:12" ht="12.75" thickBot="1">
      <c r="A27" s="40" t="s">
        <v>21</v>
      </c>
      <c r="B27" s="41">
        <f>B19+B8</f>
        <v>342963</v>
      </c>
      <c r="C27" s="41">
        <f>C19+C8</f>
        <v>356985</v>
      </c>
      <c r="D27" s="41">
        <f>D19+D8</f>
        <v>1567</v>
      </c>
      <c r="E27" s="41">
        <f>C27+D27</f>
        <v>358552</v>
      </c>
      <c r="F27" s="42" t="s">
        <v>22</v>
      </c>
      <c r="G27" s="43">
        <f>G8+G19</f>
        <v>432381</v>
      </c>
      <c r="H27" s="43">
        <f>H8+H19</f>
        <v>521238</v>
      </c>
      <c r="I27" s="43">
        <f>I8+I19</f>
        <v>1567</v>
      </c>
      <c r="J27" s="43">
        <f>H27+I27</f>
        <v>522805</v>
      </c>
      <c r="L27" s="51"/>
    </row>
    <row r="28" spans="1:12">
      <c r="A28" s="44" t="s">
        <v>46</v>
      </c>
      <c r="B28" s="10">
        <v>82263</v>
      </c>
      <c r="C28" s="10">
        <v>150184</v>
      </c>
      <c r="D28" s="10">
        <v>-139446</v>
      </c>
      <c r="E28" s="10">
        <v>10738</v>
      </c>
      <c r="F28" s="45" t="s">
        <v>55</v>
      </c>
      <c r="G28" s="3">
        <v>0</v>
      </c>
      <c r="H28" s="11">
        <v>0</v>
      </c>
      <c r="I28" s="11">
        <v>0</v>
      </c>
      <c r="J28" s="59">
        <f>SUM(G28:I28)</f>
        <v>0</v>
      </c>
    </row>
    <row r="29" spans="1:12">
      <c r="A29" s="27" t="s">
        <v>47</v>
      </c>
      <c r="B29" s="26">
        <v>7155</v>
      </c>
      <c r="C29" s="5">
        <v>14069</v>
      </c>
      <c r="D29" s="5">
        <v>0</v>
      </c>
      <c r="E29" s="5">
        <v>14069</v>
      </c>
      <c r="F29" s="46" t="s">
        <v>56</v>
      </c>
      <c r="G29" s="5">
        <v>0</v>
      </c>
      <c r="H29" s="13">
        <v>0</v>
      </c>
      <c r="I29" s="13">
        <v>0</v>
      </c>
      <c r="J29" s="60">
        <f>SUM(G29:I29)</f>
        <v>0</v>
      </c>
    </row>
    <row r="30" spans="1:12" s="17" customFormat="1">
      <c r="A30" s="25" t="s">
        <v>63</v>
      </c>
      <c r="B30" s="7">
        <v>0</v>
      </c>
      <c r="C30" s="7">
        <v>0</v>
      </c>
      <c r="D30" s="7">
        <v>139446</v>
      </c>
      <c r="E30" s="7">
        <v>139446</v>
      </c>
      <c r="F30" s="36" t="s">
        <v>67</v>
      </c>
      <c r="G30" s="7"/>
      <c r="H30" s="21"/>
      <c r="I30" s="21"/>
      <c r="J30" s="63"/>
    </row>
    <row r="31" spans="1:12" s="17" customFormat="1" ht="12.75" thickBot="1">
      <c r="A31" s="61" t="s">
        <v>66</v>
      </c>
      <c r="B31" s="8"/>
      <c r="C31" s="8"/>
      <c r="D31" s="8">
        <v>2831</v>
      </c>
      <c r="E31" s="8">
        <v>2831</v>
      </c>
      <c r="F31" s="61" t="s">
        <v>68</v>
      </c>
      <c r="G31" s="8"/>
      <c r="H31" s="64"/>
      <c r="I31" s="65">
        <v>2831</v>
      </c>
      <c r="J31" s="65">
        <v>2831</v>
      </c>
    </row>
    <row r="32" spans="1:12" ht="12.75" thickBot="1">
      <c r="A32" s="47" t="s">
        <v>35</v>
      </c>
      <c r="B32" s="9">
        <f>SUM(B28:B30)</f>
        <v>89418</v>
      </c>
      <c r="C32" s="9">
        <f>SUM(C28:C30)</f>
        <v>164253</v>
      </c>
      <c r="D32" s="9">
        <f>SUM(D28:D31)</f>
        <v>2831</v>
      </c>
      <c r="E32" s="9">
        <f>C32+D32</f>
        <v>167084</v>
      </c>
      <c r="F32" s="47" t="s">
        <v>33</v>
      </c>
      <c r="G32" s="9">
        <f>SUM(G28:G30)</f>
        <v>0</v>
      </c>
      <c r="H32" s="9">
        <f>SUM(H28:H30)</f>
        <v>0</v>
      </c>
      <c r="I32" s="9">
        <f>SUM(I28:I31)</f>
        <v>2831</v>
      </c>
      <c r="J32" s="9">
        <f>SUM(G32:I32)</f>
        <v>2831</v>
      </c>
    </row>
    <row r="33" spans="1:10" ht="12.75" thickBot="1">
      <c r="A33" s="48" t="s">
        <v>25</v>
      </c>
      <c r="B33" s="6"/>
      <c r="C33" s="6"/>
      <c r="D33" s="6"/>
      <c r="E33" s="4">
        <f>SUM(B33:D33)</f>
        <v>0</v>
      </c>
      <c r="F33" s="49" t="s">
        <v>26</v>
      </c>
      <c r="G33" s="6"/>
      <c r="H33" s="31"/>
      <c r="I33" s="31"/>
      <c r="J33" s="9">
        <f>SUM(G33:I33)</f>
        <v>0</v>
      </c>
    </row>
    <row r="34" spans="1:10" ht="12.75" thickBot="1">
      <c r="A34" s="1" t="s">
        <v>23</v>
      </c>
      <c r="B34" s="4">
        <f>+B27+B33+B32</f>
        <v>432381</v>
      </c>
      <c r="C34" s="4">
        <f>+C27+C33+C32</f>
        <v>521238</v>
      </c>
      <c r="D34" s="4">
        <f>+D27+D33+D32</f>
        <v>4398</v>
      </c>
      <c r="E34" s="4">
        <f>+E27+E33+E32</f>
        <v>525636</v>
      </c>
      <c r="F34" s="32" t="s">
        <v>24</v>
      </c>
      <c r="G34" s="50">
        <f>G27+G33+G32</f>
        <v>432381</v>
      </c>
      <c r="H34" s="50">
        <f>H27+H33+H32</f>
        <v>521238</v>
      </c>
      <c r="I34" s="50">
        <f>I27+I33+I32</f>
        <v>4398</v>
      </c>
      <c r="J34" s="50">
        <f>J27+J33+J32</f>
        <v>525636</v>
      </c>
    </row>
    <row r="35" spans="1:10">
      <c r="B35" s="51"/>
      <c r="C35" s="51"/>
      <c r="D35" s="51"/>
      <c r="G35" s="51"/>
    </row>
    <row r="36" spans="1:10">
      <c r="D36" s="51"/>
      <c r="F36" s="51"/>
      <c r="G36" s="51"/>
      <c r="H36" s="51"/>
      <c r="I36" s="51"/>
    </row>
    <row r="37" spans="1:10">
      <c r="A37" s="62"/>
      <c r="B37" s="62"/>
      <c r="C37" s="62"/>
      <c r="D37" s="62"/>
      <c r="E37" s="62"/>
      <c r="F37" s="62"/>
      <c r="G37" s="62"/>
      <c r="H37" s="62"/>
      <c r="I37" s="62"/>
      <c r="J37" s="62"/>
    </row>
    <row r="38" spans="1:10">
      <c r="A38" s="15"/>
      <c r="B38" s="15"/>
      <c r="C38" s="15"/>
      <c r="D38" s="16"/>
      <c r="E38" s="16"/>
      <c r="F38" s="16"/>
      <c r="G38" s="16"/>
      <c r="H38" s="16"/>
      <c r="I38" s="16"/>
      <c r="J38" s="16"/>
    </row>
    <row r="39" spans="1:10">
      <c r="B39" s="51"/>
      <c r="C39" s="51"/>
      <c r="D39" s="51"/>
    </row>
  </sheetData>
  <mergeCells count="4">
    <mergeCell ref="A1:J1"/>
    <mergeCell ref="A2:J2"/>
    <mergeCell ref="A3:J3"/>
    <mergeCell ref="A4:J4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1.mell</vt:lpstr>
      <vt:lpstr>Munka1</vt:lpstr>
    </vt:vector>
  </TitlesOfParts>
  <Company>Balmadi Polghiv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Olah Ildi</dc:creator>
  <cp:lastModifiedBy>Rendszergazda</cp:lastModifiedBy>
  <cp:lastPrinted>2015-02-23T10:04:59Z</cp:lastPrinted>
  <dcterms:created xsi:type="dcterms:W3CDTF">2006-06-06T08:51:50Z</dcterms:created>
  <dcterms:modified xsi:type="dcterms:W3CDTF">2015-02-26T17:21:49Z</dcterms:modified>
</cp:coreProperties>
</file>