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SERVER\Volume_1\Közös\2020 beszámoló\"/>
    </mc:Choice>
  </mc:AlternateContent>
  <bookViews>
    <workbookView xWindow="-120" yWindow="-120" windowWidth="29040" windowHeight="15840"/>
  </bookViews>
  <sheets>
    <sheet name="20. 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/>
  <c r="B26" i="1"/>
  <c r="B30" i="1" s="1"/>
  <c r="B19" i="1"/>
  <c r="B10" i="1"/>
  <c r="B9" i="1"/>
  <c r="B13" i="1" s="1"/>
</calcChain>
</file>

<file path=xl/sharedStrings.xml><?xml version="1.0" encoding="utf-8"?>
<sst xmlns="http://schemas.openxmlformats.org/spreadsheetml/2006/main" count="21" uniqueCount="21">
  <si>
    <t>Az önkormányzat pénzeszköz változásának levezetése</t>
  </si>
  <si>
    <t>Ft-ban</t>
  </si>
  <si>
    <t>Pénzkészlet  (lekötött betét nélkül) nyitó egyenlege</t>
  </si>
  <si>
    <t>Tárgy évi bevételek  +</t>
  </si>
  <si>
    <t>Tárgy évi kiadások    -</t>
  </si>
  <si>
    <t>előző évi maradvány   -</t>
  </si>
  <si>
    <t>korrekciós tételek*   +, -</t>
  </si>
  <si>
    <t>Pénzkészlet  (lekötött betét nélkül) záró egyenlege</t>
  </si>
  <si>
    <t>Lekötött betét nyitó egyenlege</t>
  </si>
  <si>
    <t>059163 számla tárgyidőszaki egyenlege</t>
  </si>
  <si>
    <t>Lekötötött betét megszüntetése</t>
  </si>
  <si>
    <t>Lekötött betét záró egyenleg egyenlege</t>
  </si>
  <si>
    <t>Összes pénzkészlet nyitó egyenlege</t>
  </si>
  <si>
    <t>Összes  pénzkészlet záró egyenlege</t>
  </si>
  <si>
    <t>*Korrekciós tételek:</t>
  </si>
  <si>
    <t>követelés jellegű sajátos elszámolások tárgy évi forgalma (adott előlegek, megelőlegezett tb ellátás, visszajáró kifiztések, más által beszedett bevételek elsz. )</t>
  </si>
  <si>
    <t>36413 számla tárgy évi forgalma (előleghez kapcsolódó áfa)</t>
  </si>
  <si>
    <t>Kötelezettségjellegű sajátos elszámolások tárgy évi forgalma (túlfizetések)</t>
  </si>
  <si>
    <t>8552/9352 számla egyenlege  (pénzkészlet év végi értékelése)</t>
  </si>
  <si>
    <t>Korrekciós tételek összesen</t>
  </si>
  <si>
    <t>20. melléklet az önkormányzat 2020. évi zárszámadásáról szóló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</si>
</sst>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00B05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2" fillId="0" borderId="0" xfId="1" applyFont="1"/>
    <xf numFmtId="0" fontId="2" fillId="0" borderId="0" xfId="2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/>
    <xf numFmtId="3" fontId="5" fillId="0" borderId="1" xfId="0" applyNumberFormat="1" applyFont="1" applyBorder="1"/>
    <xf numFmtId="3" fontId="3" fillId="0" borderId="0" xfId="0" applyNumberFormat="1" applyFont="1"/>
    <xf numFmtId="0" fontId="2" fillId="0" borderId="1" xfId="0" applyFont="1" applyBorder="1"/>
    <xf numFmtId="3" fontId="6" fillId="0" borderId="1" xfId="0" applyNumberFormat="1" applyFont="1" applyBorder="1"/>
    <xf numFmtId="3" fontId="2" fillId="0" borderId="0" xfId="0" applyNumberFormat="1" applyFont="1"/>
    <xf numFmtId="3" fontId="6" fillId="0" borderId="0" xfId="0" applyNumberFormat="1" applyFont="1"/>
    <xf numFmtId="0" fontId="2" fillId="0" borderId="1" xfId="0" applyFont="1" applyBorder="1" applyAlignment="1">
      <alignment wrapText="1"/>
    </xf>
    <xf numFmtId="0" fontId="7" fillId="0" borderId="0" xfId="0" applyFont="1"/>
    <xf numFmtId="0" fontId="3" fillId="0" borderId="2" xfId="0" applyFont="1" applyBorder="1"/>
    <xf numFmtId="3" fontId="5" fillId="0" borderId="3" xfId="0" applyNumberFormat="1" applyFont="1" applyBorder="1"/>
    <xf numFmtId="0" fontId="3" fillId="0" borderId="0" xfId="0" applyFont="1" applyAlignment="1">
      <alignment horizontal="center"/>
    </xf>
  </cellXfs>
  <cellStyles count="3">
    <cellStyle name="Normál" xfId="0" builtinId="0"/>
    <cellStyle name="Normál 2" xfId="1"/>
    <cellStyle name="Normál_Osszevont (konszolidalt) beszamolo_725976_2016_05_19_16_1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K30"/>
  <sheetViews>
    <sheetView tabSelected="1" workbookViewId="0"/>
  </sheetViews>
  <sheetFormatPr defaultRowHeight="13.2" x14ac:dyDescent="0.25"/>
  <cols>
    <col min="1" max="1" width="52" customWidth="1"/>
    <col min="2" max="2" width="15.109375" customWidth="1"/>
    <col min="3" max="3" width="19.6640625" customWidth="1"/>
    <col min="4" max="4" width="11.6640625" bestFit="1" customWidth="1"/>
    <col min="5" max="5" width="10.88671875" bestFit="1" customWidth="1"/>
    <col min="6" max="7" width="10.6640625" bestFit="1" customWidth="1"/>
    <col min="8" max="8" width="16.109375" customWidth="1"/>
    <col min="10" max="10" width="13" customWidth="1"/>
    <col min="11" max="11" width="10" bestFit="1" customWidth="1"/>
    <col min="12" max="12" width="9.5546875" bestFit="1" customWidth="1"/>
    <col min="257" max="257" width="52" customWidth="1"/>
    <col min="258" max="258" width="15.109375" customWidth="1"/>
    <col min="259" max="259" width="19.6640625" customWidth="1"/>
    <col min="513" max="513" width="52" customWidth="1"/>
    <col min="514" max="514" width="15.109375" customWidth="1"/>
    <col min="515" max="515" width="19.6640625" customWidth="1"/>
    <col min="769" max="769" width="52" customWidth="1"/>
    <col min="770" max="770" width="15.109375" customWidth="1"/>
    <col min="771" max="771" width="19.6640625" customWidth="1"/>
    <col min="1025" max="1025" width="52" customWidth="1"/>
    <col min="1026" max="1026" width="15.109375" customWidth="1"/>
    <col min="1027" max="1027" width="19.6640625" customWidth="1"/>
    <col min="1281" max="1281" width="52" customWidth="1"/>
    <col min="1282" max="1282" width="15.109375" customWidth="1"/>
    <col min="1283" max="1283" width="19.6640625" customWidth="1"/>
    <col min="1537" max="1537" width="52" customWidth="1"/>
    <col min="1538" max="1538" width="15.109375" customWidth="1"/>
    <col min="1539" max="1539" width="19.6640625" customWidth="1"/>
    <col min="1793" max="1793" width="52" customWidth="1"/>
    <col min="1794" max="1794" width="15.109375" customWidth="1"/>
    <col min="1795" max="1795" width="19.6640625" customWidth="1"/>
    <col min="2049" max="2049" width="52" customWidth="1"/>
    <col min="2050" max="2050" width="15.109375" customWidth="1"/>
    <col min="2051" max="2051" width="19.6640625" customWidth="1"/>
    <col min="2305" max="2305" width="52" customWidth="1"/>
    <col min="2306" max="2306" width="15.109375" customWidth="1"/>
    <col min="2307" max="2307" width="19.6640625" customWidth="1"/>
    <col min="2561" max="2561" width="52" customWidth="1"/>
    <col min="2562" max="2562" width="15.109375" customWidth="1"/>
    <col min="2563" max="2563" width="19.6640625" customWidth="1"/>
    <col min="2817" max="2817" width="52" customWidth="1"/>
    <col min="2818" max="2818" width="15.109375" customWidth="1"/>
    <col min="2819" max="2819" width="19.6640625" customWidth="1"/>
    <col min="3073" max="3073" width="52" customWidth="1"/>
    <col min="3074" max="3074" width="15.109375" customWidth="1"/>
    <col min="3075" max="3075" width="19.6640625" customWidth="1"/>
    <col min="3329" max="3329" width="52" customWidth="1"/>
    <col min="3330" max="3330" width="15.109375" customWidth="1"/>
    <col min="3331" max="3331" width="19.6640625" customWidth="1"/>
    <col min="3585" max="3585" width="52" customWidth="1"/>
    <col min="3586" max="3586" width="15.109375" customWidth="1"/>
    <col min="3587" max="3587" width="19.6640625" customWidth="1"/>
    <col min="3841" max="3841" width="52" customWidth="1"/>
    <col min="3842" max="3842" width="15.109375" customWidth="1"/>
    <col min="3843" max="3843" width="19.6640625" customWidth="1"/>
    <col min="4097" max="4097" width="52" customWidth="1"/>
    <col min="4098" max="4098" width="15.109375" customWidth="1"/>
    <col min="4099" max="4099" width="19.6640625" customWidth="1"/>
    <col min="4353" max="4353" width="52" customWidth="1"/>
    <col min="4354" max="4354" width="15.109375" customWidth="1"/>
    <col min="4355" max="4355" width="19.6640625" customWidth="1"/>
    <col min="4609" max="4609" width="52" customWidth="1"/>
    <col min="4610" max="4610" width="15.109375" customWidth="1"/>
    <col min="4611" max="4611" width="19.6640625" customWidth="1"/>
    <col min="4865" max="4865" width="52" customWidth="1"/>
    <col min="4866" max="4866" width="15.109375" customWidth="1"/>
    <col min="4867" max="4867" width="19.6640625" customWidth="1"/>
    <col min="5121" max="5121" width="52" customWidth="1"/>
    <col min="5122" max="5122" width="15.109375" customWidth="1"/>
    <col min="5123" max="5123" width="19.6640625" customWidth="1"/>
    <col min="5377" max="5377" width="52" customWidth="1"/>
    <col min="5378" max="5378" width="15.109375" customWidth="1"/>
    <col min="5379" max="5379" width="19.6640625" customWidth="1"/>
    <col min="5633" max="5633" width="52" customWidth="1"/>
    <col min="5634" max="5634" width="15.109375" customWidth="1"/>
    <col min="5635" max="5635" width="19.6640625" customWidth="1"/>
    <col min="5889" max="5889" width="52" customWidth="1"/>
    <col min="5890" max="5890" width="15.109375" customWidth="1"/>
    <col min="5891" max="5891" width="19.6640625" customWidth="1"/>
    <col min="6145" max="6145" width="52" customWidth="1"/>
    <col min="6146" max="6146" width="15.109375" customWidth="1"/>
    <col min="6147" max="6147" width="19.6640625" customWidth="1"/>
    <col min="6401" max="6401" width="52" customWidth="1"/>
    <col min="6402" max="6402" width="15.109375" customWidth="1"/>
    <col min="6403" max="6403" width="19.6640625" customWidth="1"/>
    <col min="6657" max="6657" width="52" customWidth="1"/>
    <col min="6658" max="6658" width="15.109375" customWidth="1"/>
    <col min="6659" max="6659" width="19.6640625" customWidth="1"/>
    <col min="6913" max="6913" width="52" customWidth="1"/>
    <col min="6914" max="6914" width="15.109375" customWidth="1"/>
    <col min="6915" max="6915" width="19.6640625" customWidth="1"/>
    <col min="7169" max="7169" width="52" customWidth="1"/>
    <col min="7170" max="7170" width="15.109375" customWidth="1"/>
    <col min="7171" max="7171" width="19.6640625" customWidth="1"/>
    <col min="7425" max="7425" width="52" customWidth="1"/>
    <col min="7426" max="7426" width="15.109375" customWidth="1"/>
    <col min="7427" max="7427" width="19.6640625" customWidth="1"/>
    <col min="7681" max="7681" width="52" customWidth="1"/>
    <col min="7682" max="7682" width="15.109375" customWidth="1"/>
    <col min="7683" max="7683" width="19.6640625" customWidth="1"/>
    <col min="7937" max="7937" width="52" customWidth="1"/>
    <col min="7938" max="7938" width="15.109375" customWidth="1"/>
    <col min="7939" max="7939" width="19.6640625" customWidth="1"/>
    <col min="8193" max="8193" width="52" customWidth="1"/>
    <col min="8194" max="8194" width="15.109375" customWidth="1"/>
    <col min="8195" max="8195" width="19.6640625" customWidth="1"/>
    <col min="8449" max="8449" width="52" customWidth="1"/>
    <col min="8450" max="8450" width="15.109375" customWidth="1"/>
    <col min="8451" max="8451" width="19.6640625" customWidth="1"/>
    <col min="8705" max="8705" width="52" customWidth="1"/>
    <col min="8706" max="8706" width="15.109375" customWidth="1"/>
    <col min="8707" max="8707" width="19.6640625" customWidth="1"/>
    <col min="8961" max="8961" width="52" customWidth="1"/>
    <col min="8962" max="8962" width="15.109375" customWidth="1"/>
    <col min="8963" max="8963" width="19.6640625" customWidth="1"/>
    <col min="9217" max="9217" width="52" customWidth="1"/>
    <col min="9218" max="9218" width="15.109375" customWidth="1"/>
    <col min="9219" max="9219" width="19.6640625" customWidth="1"/>
    <col min="9473" max="9473" width="52" customWidth="1"/>
    <col min="9474" max="9474" width="15.109375" customWidth="1"/>
    <col min="9475" max="9475" width="19.6640625" customWidth="1"/>
    <col min="9729" max="9729" width="52" customWidth="1"/>
    <col min="9730" max="9730" width="15.109375" customWidth="1"/>
    <col min="9731" max="9731" width="19.6640625" customWidth="1"/>
    <col min="9985" max="9985" width="52" customWidth="1"/>
    <col min="9986" max="9986" width="15.109375" customWidth="1"/>
    <col min="9987" max="9987" width="19.6640625" customWidth="1"/>
    <col min="10241" max="10241" width="52" customWidth="1"/>
    <col min="10242" max="10242" width="15.109375" customWidth="1"/>
    <col min="10243" max="10243" width="19.6640625" customWidth="1"/>
    <col min="10497" max="10497" width="52" customWidth="1"/>
    <col min="10498" max="10498" width="15.109375" customWidth="1"/>
    <col min="10499" max="10499" width="19.6640625" customWidth="1"/>
    <col min="10753" max="10753" width="52" customWidth="1"/>
    <col min="10754" max="10754" width="15.109375" customWidth="1"/>
    <col min="10755" max="10755" width="19.6640625" customWidth="1"/>
    <col min="11009" max="11009" width="52" customWidth="1"/>
    <col min="11010" max="11010" width="15.109375" customWidth="1"/>
    <col min="11011" max="11011" width="19.6640625" customWidth="1"/>
    <col min="11265" max="11265" width="52" customWidth="1"/>
    <col min="11266" max="11266" width="15.109375" customWidth="1"/>
    <col min="11267" max="11267" width="19.6640625" customWidth="1"/>
    <col min="11521" max="11521" width="52" customWidth="1"/>
    <col min="11522" max="11522" width="15.109375" customWidth="1"/>
    <col min="11523" max="11523" width="19.6640625" customWidth="1"/>
    <col min="11777" max="11777" width="52" customWidth="1"/>
    <col min="11778" max="11778" width="15.109375" customWidth="1"/>
    <col min="11779" max="11779" width="19.6640625" customWidth="1"/>
    <col min="12033" max="12033" width="52" customWidth="1"/>
    <col min="12034" max="12034" width="15.109375" customWidth="1"/>
    <col min="12035" max="12035" width="19.6640625" customWidth="1"/>
    <col min="12289" max="12289" width="52" customWidth="1"/>
    <col min="12290" max="12290" width="15.109375" customWidth="1"/>
    <col min="12291" max="12291" width="19.6640625" customWidth="1"/>
    <col min="12545" max="12545" width="52" customWidth="1"/>
    <col min="12546" max="12546" width="15.109375" customWidth="1"/>
    <col min="12547" max="12547" width="19.6640625" customWidth="1"/>
    <col min="12801" max="12801" width="52" customWidth="1"/>
    <col min="12802" max="12802" width="15.109375" customWidth="1"/>
    <col min="12803" max="12803" width="19.6640625" customWidth="1"/>
    <col min="13057" max="13057" width="52" customWidth="1"/>
    <col min="13058" max="13058" width="15.109375" customWidth="1"/>
    <col min="13059" max="13059" width="19.6640625" customWidth="1"/>
    <col min="13313" max="13313" width="52" customWidth="1"/>
    <col min="13314" max="13314" width="15.109375" customWidth="1"/>
    <col min="13315" max="13315" width="19.6640625" customWidth="1"/>
    <col min="13569" max="13569" width="52" customWidth="1"/>
    <col min="13570" max="13570" width="15.109375" customWidth="1"/>
    <col min="13571" max="13571" width="19.6640625" customWidth="1"/>
    <col min="13825" max="13825" width="52" customWidth="1"/>
    <col min="13826" max="13826" width="15.109375" customWidth="1"/>
    <col min="13827" max="13827" width="19.6640625" customWidth="1"/>
    <col min="14081" max="14081" width="52" customWidth="1"/>
    <col min="14082" max="14082" width="15.109375" customWidth="1"/>
    <col min="14083" max="14083" width="19.6640625" customWidth="1"/>
    <col min="14337" max="14337" width="52" customWidth="1"/>
    <col min="14338" max="14338" width="15.109375" customWidth="1"/>
    <col min="14339" max="14339" width="19.6640625" customWidth="1"/>
    <col min="14593" max="14593" width="52" customWidth="1"/>
    <col min="14594" max="14594" width="15.109375" customWidth="1"/>
    <col min="14595" max="14595" width="19.6640625" customWidth="1"/>
    <col min="14849" max="14849" width="52" customWidth="1"/>
    <col min="14850" max="14850" width="15.109375" customWidth="1"/>
    <col min="14851" max="14851" width="19.6640625" customWidth="1"/>
    <col min="15105" max="15105" width="52" customWidth="1"/>
    <col min="15106" max="15106" width="15.109375" customWidth="1"/>
    <col min="15107" max="15107" width="19.6640625" customWidth="1"/>
    <col min="15361" max="15361" width="52" customWidth="1"/>
    <col min="15362" max="15362" width="15.109375" customWidth="1"/>
    <col min="15363" max="15363" width="19.6640625" customWidth="1"/>
    <col min="15617" max="15617" width="52" customWidth="1"/>
    <col min="15618" max="15618" width="15.109375" customWidth="1"/>
    <col min="15619" max="15619" width="19.6640625" customWidth="1"/>
    <col min="15873" max="15873" width="52" customWidth="1"/>
    <col min="15874" max="15874" width="15.109375" customWidth="1"/>
    <col min="15875" max="15875" width="19.6640625" customWidth="1"/>
    <col min="16129" max="16129" width="52" customWidth="1"/>
    <col min="16130" max="16130" width="15.109375" customWidth="1"/>
    <col min="16131" max="16131" width="19.6640625" customWidth="1"/>
  </cols>
  <sheetData>
    <row r="1" spans="1:8" s="3" customFormat="1" x14ac:dyDescent="0.25">
      <c r="A1" s="1" t="s">
        <v>20</v>
      </c>
      <c r="B1" s="2"/>
    </row>
    <row r="2" spans="1:8" s="3" customFormat="1" x14ac:dyDescent="0.25"/>
    <row r="3" spans="1:8" s="3" customFormat="1" x14ac:dyDescent="0.25"/>
    <row r="4" spans="1:8" s="4" customFormat="1" x14ac:dyDescent="0.25">
      <c r="A4" s="17" t="s">
        <v>0</v>
      </c>
      <c r="B4" s="17"/>
    </row>
    <row r="5" spans="1:8" s="3" customFormat="1" x14ac:dyDescent="0.25"/>
    <row r="6" spans="1:8" s="3" customFormat="1" x14ac:dyDescent="0.25">
      <c r="B6" s="5" t="s">
        <v>1</v>
      </c>
    </row>
    <row r="7" spans="1:8" s="3" customFormat="1" x14ac:dyDescent="0.25"/>
    <row r="8" spans="1:8" s="4" customFormat="1" x14ac:dyDescent="0.25">
      <c r="A8" s="6" t="s">
        <v>2</v>
      </c>
      <c r="B8" s="7">
        <v>744633507</v>
      </c>
      <c r="D8" s="8"/>
      <c r="E8" s="8"/>
      <c r="F8" s="8"/>
      <c r="G8" s="8"/>
      <c r="H8" s="8"/>
    </row>
    <row r="9" spans="1:8" s="3" customFormat="1" x14ac:dyDescent="0.25">
      <c r="A9" s="9" t="s">
        <v>3</v>
      </c>
      <c r="B9" s="10">
        <f>1252023820-135004679</f>
        <v>1117019141</v>
      </c>
      <c r="D9" s="11"/>
      <c r="E9" s="11"/>
      <c r="F9" s="11"/>
      <c r="G9" s="11"/>
      <c r="H9" s="8"/>
    </row>
    <row r="10" spans="1:8" s="3" customFormat="1" x14ac:dyDescent="0.25">
      <c r="A10" s="9" t="s">
        <v>4</v>
      </c>
      <c r="B10" s="10">
        <f>531875081-135004679</f>
        <v>396870402</v>
      </c>
      <c r="D10" s="11"/>
      <c r="E10" s="11"/>
      <c r="F10" s="11"/>
      <c r="G10" s="11"/>
      <c r="H10" s="8"/>
    </row>
    <row r="11" spans="1:8" s="3" customFormat="1" x14ac:dyDescent="0.25">
      <c r="A11" s="9" t="s">
        <v>5</v>
      </c>
      <c r="B11" s="10">
        <v>741320733</v>
      </c>
      <c r="D11" s="11"/>
      <c r="E11" s="11"/>
      <c r="F11" s="11"/>
      <c r="G11" s="11"/>
      <c r="H11" s="8"/>
    </row>
    <row r="12" spans="1:8" s="3" customFormat="1" x14ac:dyDescent="0.25">
      <c r="A12" s="9" t="s">
        <v>6</v>
      </c>
      <c r="B12" s="10">
        <v>-893962</v>
      </c>
      <c r="D12" s="11"/>
      <c r="E12" s="11"/>
      <c r="F12" s="11"/>
      <c r="G12" s="11"/>
      <c r="H12" s="8"/>
    </row>
    <row r="13" spans="1:8" s="4" customFormat="1" x14ac:dyDescent="0.25">
      <c r="A13" s="6" t="s">
        <v>7</v>
      </c>
      <c r="B13" s="7">
        <f>B8+B9-B10-B11+B12</f>
        <v>722567551</v>
      </c>
      <c r="E13" s="8"/>
      <c r="F13" s="8"/>
      <c r="G13" s="8"/>
      <c r="H13" s="8"/>
    </row>
    <row r="14" spans="1:8" s="3" customFormat="1" x14ac:dyDescent="0.25">
      <c r="B14" s="12"/>
      <c r="D14" s="11"/>
      <c r="E14" s="11"/>
      <c r="F14" s="11"/>
      <c r="G14" s="11"/>
      <c r="H14" s="8"/>
    </row>
    <row r="15" spans="1:8" s="3" customFormat="1" x14ac:dyDescent="0.25">
      <c r="B15" s="12"/>
      <c r="D15" s="11"/>
      <c r="E15" s="11"/>
      <c r="F15" s="11"/>
      <c r="G15" s="11"/>
      <c r="H15" s="8"/>
    </row>
    <row r="16" spans="1:8" s="4" customFormat="1" x14ac:dyDescent="0.25">
      <c r="A16" s="6" t="s">
        <v>8</v>
      </c>
      <c r="B16" s="7">
        <v>124118</v>
      </c>
    </row>
    <row r="17" spans="1:11" s="3" customFormat="1" x14ac:dyDescent="0.25">
      <c r="A17" s="9" t="s">
        <v>9</v>
      </c>
      <c r="B17" s="10">
        <v>12</v>
      </c>
      <c r="H17" s="4"/>
    </row>
    <row r="18" spans="1:11" s="3" customFormat="1" x14ac:dyDescent="0.25">
      <c r="A18" s="9" t="s">
        <v>10</v>
      </c>
      <c r="B18" s="10">
        <v>-124130</v>
      </c>
      <c r="H18" s="4"/>
    </row>
    <row r="19" spans="1:11" s="4" customFormat="1" x14ac:dyDescent="0.25">
      <c r="A19" s="6" t="s">
        <v>11</v>
      </c>
      <c r="B19" s="7">
        <f>SUM(B16:B18)</f>
        <v>0</v>
      </c>
    </row>
    <row r="20" spans="1:11" s="3" customFormat="1" x14ac:dyDescent="0.25">
      <c r="B20" s="12"/>
      <c r="H20" s="4"/>
    </row>
    <row r="21" spans="1:11" s="3" customFormat="1" x14ac:dyDescent="0.25">
      <c r="B21" s="12"/>
      <c r="H21" s="4"/>
      <c r="K21" s="4"/>
    </row>
    <row r="22" spans="1:11" s="4" customFormat="1" x14ac:dyDescent="0.25">
      <c r="A22" s="6" t="s">
        <v>12</v>
      </c>
      <c r="B22" s="7">
        <v>744757625</v>
      </c>
    </row>
    <row r="23" spans="1:11" s="4" customFormat="1" x14ac:dyDescent="0.25">
      <c r="A23" s="6" t="s">
        <v>13</v>
      </c>
      <c r="B23" s="7">
        <v>722567551</v>
      </c>
    </row>
    <row r="24" spans="1:11" s="3" customFormat="1" x14ac:dyDescent="0.25">
      <c r="B24" s="11"/>
    </row>
    <row r="25" spans="1:11" s="3" customFormat="1" x14ac:dyDescent="0.25">
      <c r="A25" s="4" t="s">
        <v>14</v>
      </c>
      <c r="B25" s="11"/>
    </row>
    <row r="26" spans="1:11" s="3" customFormat="1" ht="39.6" x14ac:dyDescent="0.25">
      <c r="A26" s="13" t="s">
        <v>15</v>
      </c>
      <c r="B26" s="10">
        <f>(-147681+-13349+223031)*-1</f>
        <v>-62001</v>
      </c>
      <c r="C26" s="14"/>
    </row>
    <row r="27" spans="1:11" s="3" customFormat="1" x14ac:dyDescent="0.25">
      <c r="A27" s="9" t="s">
        <v>16</v>
      </c>
      <c r="B27" s="10"/>
      <c r="C27" s="14"/>
    </row>
    <row r="28" spans="1:11" s="3" customFormat="1" ht="26.4" x14ac:dyDescent="0.25">
      <c r="A28" s="13" t="s">
        <v>17</v>
      </c>
      <c r="B28" s="10">
        <f>(-85905+926231)*-1</f>
        <v>-840326</v>
      </c>
      <c r="C28" s="14"/>
    </row>
    <row r="29" spans="1:11" s="3" customFormat="1" x14ac:dyDescent="0.25">
      <c r="A29" s="9" t="s">
        <v>18</v>
      </c>
      <c r="B29" s="10">
        <f>-8365*-1</f>
        <v>8365</v>
      </c>
      <c r="C29" s="14"/>
    </row>
    <row r="30" spans="1:11" s="4" customFormat="1" x14ac:dyDescent="0.25">
      <c r="A30" s="15" t="s">
        <v>19</v>
      </c>
      <c r="B30" s="16">
        <f>SUM(B26:B29)</f>
        <v>-893962</v>
      </c>
      <c r="D30" s="8"/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PENZUGY-01</dc:creator>
  <cp:lastModifiedBy>Jegyző</cp:lastModifiedBy>
  <dcterms:created xsi:type="dcterms:W3CDTF">2021-05-26T12:37:56Z</dcterms:created>
  <dcterms:modified xsi:type="dcterms:W3CDTF">2021-05-26T15:26:16Z</dcterms:modified>
</cp:coreProperties>
</file>