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J13"/>
  <c r="I13"/>
  <c r="I25" s="1"/>
  <c r="H13"/>
  <c r="J24"/>
  <c r="I24"/>
  <c r="H24"/>
  <c r="C24"/>
  <c r="C18" l="1"/>
  <c r="I27"/>
  <c r="H25"/>
  <c r="H27" s="1"/>
  <c r="C25"/>
  <c r="C27" s="1"/>
  <c r="E18"/>
  <c r="H18"/>
  <c r="E27"/>
  <c r="D27"/>
  <c r="J18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<sst xmlns="http://schemas.openxmlformats.org/spreadsheetml/2006/main" count="90" uniqueCount="81">
  <si>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</si>
  <si>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</si>
  <si>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</si>
  <si>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</si>
  <si>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</si>
  <si>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</si>
  <si>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</si>
  <si>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</si>
  <si>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</si>
  <si>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</si>
  <si>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</si>
  <si>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</si>
  <si>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</si>
  <si>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</si>
  <si>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</si>
  <si>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</si>
  <si>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</si>
  <si>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</si>
  <si>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</si>
  <si>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</si>
  <si>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</si>
  <si>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</si>
  <si>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</si>
  <si>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</si>
  <si>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</si>
  <si>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</si>
  <si>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</si>
  <si>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</si>
  <si>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</si>
  <si>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</si>
  <si>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</si>
  <si>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</si>
  <si>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</si>
  <si>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</si>
  <si>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</si>
  <si>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</si>
  <si>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</si>
  <si>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</si>
  <si>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</si>
  <si>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</si>
  <si>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</si>
  <si>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</si>
  <si>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</si>
  <si>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</si>
  <si>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</si>
  <si>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</si>
  <si>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</si>
  <si>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</si>
  <si>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</si>
  <si>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</si>
  <si>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</si>
  <si>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</si>
  <si>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</si>
  <si>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</si>
  <si>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</si>
  <si>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</si>
  <si>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</si>
  <si>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</si>
  <si>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</si>
  <si>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</si>
  <si>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</si>
  <si>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</si>
  <si>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</si>
  <si>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</si>
  <si>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</si>
  <si>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</t>
  </si>
  <si>
    <t>Belföldi érétkpapírok bevételei</t>
  </si>
  <si>
    <t>A 2/2017. (II.22.) önkormányzati rendelethez</t>
  </si>
  <si>
    <t>adatok ezer Ft-ban</t>
  </si>
  <si>
    <t>Egyéb működési célú kiadások</t>
  </si>
  <si>
    <t>2017. évi előirányzat</t>
  </si>
  <si>
    <t>5. sz. melléklet</t>
  </si>
  <si>
    <t>ssz.</t>
  </si>
  <si>
    <t>ÁLTALÁNOS TARTALÉKOK</t>
  </si>
  <si>
    <t>CÉLTARTALÉKOK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</si>
  <si>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</si>
  <si>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</si>
  <si>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</si>
  <si>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2018. évi előirányzat összesen</t>
  </si>
  <si>
    <t>Őrimagyarósd Község Önkormányzatának 2018. évi költségvetési mérlege</t>
  </si>
  <si>
    <t>1/2019. (II. 28.)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</si>
</sst>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3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23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3" fontId="1" fillId="0" borderId="21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4" t="s">
        <v>80</v>
      </c>
    </row>
    <row r="2" spans="1:10" ht="15.7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.75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thickBot="1">
      <c r="J4" s="84" t="s">
        <v>68</v>
      </c>
    </row>
    <row r="5" spans="1:10" ht="15.75" thickTop="1">
      <c r="A5" s="93" t="s">
        <v>0</v>
      </c>
      <c r="B5" s="95" t="s">
        <v>1</v>
      </c>
      <c r="C5" s="88" t="s">
        <v>78</v>
      </c>
      <c r="D5" s="90" t="s">
        <v>2</v>
      </c>
      <c r="E5" s="97"/>
      <c r="F5" s="98" t="s">
        <v>3</v>
      </c>
      <c r="G5" s="95" t="s">
        <v>1</v>
      </c>
      <c r="H5" s="88" t="s">
        <v>78</v>
      </c>
      <c r="I5" s="90" t="s">
        <v>2</v>
      </c>
      <c r="J5" s="91"/>
    </row>
    <row r="6" spans="1:10" ht="39" thickBot="1">
      <c r="A6" s="94"/>
      <c r="B6" s="96"/>
      <c r="C6" s="89"/>
      <c r="D6" s="2" t="s">
        <v>4</v>
      </c>
      <c r="E6" s="3" t="s">
        <v>5</v>
      </c>
      <c r="F6" s="99"/>
      <c r="G6" s="100"/>
      <c r="H6" s="89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52</v>
      </c>
      <c r="C8" s="14">
        <v>22586</v>
      </c>
      <c r="D8" s="14">
        <v>22586</v>
      </c>
      <c r="E8" s="15"/>
      <c r="F8" s="16" t="s">
        <v>11</v>
      </c>
      <c r="G8" s="13" t="s">
        <v>12</v>
      </c>
      <c r="H8" s="14">
        <v>16010</v>
      </c>
      <c r="I8" s="14">
        <v>16010</v>
      </c>
      <c r="J8" s="81"/>
    </row>
    <row r="9" spans="1:10" ht="15" customHeight="1">
      <c r="A9" s="12" t="s">
        <v>53</v>
      </c>
      <c r="B9" s="13" t="s">
        <v>54</v>
      </c>
      <c r="C9" s="14">
        <v>8510</v>
      </c>
      <c r="D9" s="14">
        <v>8510</v>
      </c>
      <c r="E9" s="15"/>
      <c r="F9" s="16" t="s">
        <v>15</v>
      </c>
      <c r="G9" s="13" t="s">
        <v>49</v>
      </c>
      <c r="H9" s="14">
        <v>2774</v>
      </c>
      <c r="I9" s="14">
        <v>2774</v>
      </c>
      <c r="J9" s="81"/>
    </row>
    <row r="10" spans="1:10" ht="15" customHeight="1">
      <c r="A10" s="12" t="s">
        <v>13</v>
      </c>
      <c r="B10" s="13" t="s">
        <v>14</v>
      </c>
      <c r="C10" s="14">
        <v>4382</v>
      </c>
      <c r="D10" s="14">
        <v>3682</v>
      </c>
      <c r="E10" s="15">
        <v>700</v>
      </c>
      <c r="F10" s="16" t="s">
        <v>17</v>
      </c>
      <c r="G10" s="13" t="s">
        <v>18</v>
      </c>
      <c r="H10" s="14">
        <v>11985</v>
      </c>
      <c r="I10" s="14">
        <v>11985</v>
      </c>
      <c r="J10" s="81"/>
    </row>
    <row r="11" spans="1:10" ht="15" customHeight="1">
      <c r="A11" s="12" t="s">
        <v>10</v>
      </c>
      <c r="B11" s="13" t="s">
        <v>55</v>
      </c>
      <c r="C11" s="14">
        <v>1219</v>
      </c>
      <c r="D11" s="14">
        <v>1219</v>
      </c>
      <c r="E11" s="15"/>
      <c r="F11" s="16" t="s">
        <v>19</v>
      </c>
      <c r="G11" s="13" t="s">
        <v>20</v>
      </c>
      <c r="H11" s="14">
        <v>790</v>
      </c>
      <c r="I11" s="14">
        <v>790</v>
      </c>
      <c r="J11" s="81"/>
    </row>
    <row r="12" spans="1:10" ht="15" customHeight="1">
      <c r="A12" s="12" t="s">
        <v>21</v>
      </c>
      <c r="B12" s="13" t="s">
        <v>57</v>
      </c>
      <c r="C12" s="14">
        <v>0</v>
      </c>
      <c r="D12" s="14"/>
      <c r="E12" s="15"/>
      <c r="F12" s="16" t="s">
        <v>22</v>
      </c>
      <c r="G12" s="13" t="s">
        <v>69</v>
      </c>
      <c r="H12" s="14">
        <v>8059</v>
      </c>
      <c r="I12" s="14">
        <v>7359</v>
      </c>
      <c r="J12" s="81">
        <v>700</v>
      </c>
    </row>
    <row r="13" spans="1:10" ht="18" customHeight="1" thickBot="1">
      <c r="A13" s="17"/>
      <c r="B13" s="18" t="s">
        <v>24</v>
      </c>
      <c r="C13" s="19">
        <f>SUM(C8:C12)</f>
        <v>36697</v>
      </c>
      <c r="D13" s="19">
        <f>SUM(D8:D12)</f>
        <v>35997</v>
      </c>
      <c r="E13" s="20">
        <f>SUM(E8:E12)</f>
        <v>700</v>
      </c>
      <c r="F13" s="21"/>
      <c r="G13" s="18" t="s">
        <v>25</v>
      </c>
      <c r="H13" s="19">
        <f>SUM(H8:H12)</f>
        <v>39618</v>
      </c>
      <c r="I13" s="19">
        <f>SUM(I8:I12)</f>
        <v>38918</v>
      </c>
      <c r="J13" s="22">
        <f>SUM(J8:J12)</f>
        <v>700</v>
      </c>
    </row>
    <row r="14" spans="1:10" ht="18" customHeight="1" thickTop="1">
      <c r="A14" s="23" t="s">
        <v>30</v>
      </c>
      <c r="B14" s="24" t="s">
        <v>58</v>
      </c>
      <c r="C14" s="25">
        <v>3876</v>
      </c>
      <c r="D14" s="25">
        <v>3876</v>
      </c>
      <c r="E14" s="26"/>
      <c r="F14" s="27" t="s">
        <v>27</v>
      </c>
      <c r="G14" s="24" t="s">
        <v>50</v>
      </c>
      <c r="H14" s="25">
        <v>37912</v>
      </c>
      <c r="I14" s="25">
        <v>37912</v>
      </c>
      <c r="J14" s="79"/>
    </row>
    <row r="15" spans="1:10" ht="15" customHeight="1">
      <c r="A15" s="23" t="s">
        <v>26</v>
      </c>
      <c r="B15" s="24" t="s">
        <v>56</v>
      </c>
      <c r="C15" s="25">
        <v>0</v>
      </c>
      <c r="D15" s="25"/>
      <c r="E15" s="26"/>
      <c r="F15" s="16" t="s">
        <v>28</v>
      </c>
      <c r="G15" s="13" t="s">
        <v>29</v>
      </c>
      <c r="H15" s="14">
        <v>2141</v>
      </c>
      <c r="I15" s="14">
        <v>2141</v>
      </c>
      <c r="J15" s="81"/>
    </row>
    <row r="16" spans="1:10" ht="15" customHeight="1">
      <c r="A16" s="12" t="s">
        <v>32</v>
      </c>
      <c r="B16" s="13" t="s">
        <v>33</v>
      </c>
      <c r="C16" s="14">
        <v>0</v>
      </c>
      <c r="D16" s="14"/>
      <c r="E16" s="15"/>
      <c r="F16" s="16" t="s">
        <v>31</v>
      </c>
      <c r="G16" s="13" t="s">
        <v>51</v>
      </c>
      <c r="H16" s="14">
        <v>117</v>
      </c>
      <c r="I16" s="14">
        <v>117</v>
      </c>
      <c r="J16" s="81"/>
    </row>
    <row r="17" spans="1:10" ht="18" customHeight="1" thickBot="1">
      <c r="A17" s="28"/>
      <c r="B17" s="29" t="s">
        <v>34</v>
      </c>
      <c r="C17" s="30">
        <f>SUM(C14:C16)</f>
        <v>3876</v>
      </c>
      <c r="D17" s="30">
        <f>SUM(D14:D16)</f>
        <v>3876</v>
      </c>
      <c r="E17" s="31">
        <f>SUM(E14:E16)</f>
        <v>0</v>
      </c>
      <c r="F17" s="32"/>
      <c r="G17" s="29" t="s">
        <v>35</v>
      </c>
      <c r="H17" s="30">
        <f>SUM(H14:H16)</f>
        <v>40170</v>
      </c>
      <c r="I17" s="30">
        <f>SUM(I14:I16)</f>
        <v>40170</v>
      </c>
      <c r="J17" s="33">
        <f>SUM(J14:J16)</f>
        <v>0</v>
      </c>
    </row>
    <row r="18" spans="1:10" ht="19.5" customHeight="1" thickTop="1" thickBot="1">
      <c r="A18" s="34"/>
      <c r="B18" s="35" t="s">
        <v>36</v>
      </c>
      <c r="C18" s="36">
        <f>C13+C17</f>
        <v>40573</v>
      </c>
      <c r="D18" s="36">
        <f>D13+D17</f>
        <v>39873</v>
      </c>
      <c r="E18" s="37">
        <f>E13+E17</f>
        <v>700</v>
      </c>
      <c r="F18" s="38"/>
      <c r="G18" s="35" t="s">
        <v>37</v>
      </c>
      <c r="H18" s="36">
        <f>H13+H17</f>
        <v>79788</v>
      </c>
      <c r="I18" s="36">
        <f>I13+I17</f>
        <v>79088</v>
      </c>
      <c r="J18" s="39">
        <f>J13+J17</f>
        <v>700</v>
      </c>
    </row>
    <row r="19" spans="1:10" ht="18" customHeight="1" thickTop="1" thickBot="1">
      <c r="A19" s="34"/>
      <c r="B19" s="35" t="s">
        <v>38</v>
      </c>
      <c r="C19" s="36">
        <f>IF(H18&gt;C18,C18-H18,0)</f>
        <v>-39215</v>
      </c>
      <c r="D19" s="36">
        <f>IF(I18&gt;D18,D18-I18,0)</f>
        <v>-39215</v>
      </c>
      <c r="E19" s="37">
        <f>IF(J18&gt;E18,E18-J18,0)</f>
        <v>0</v>
      </c>
      <c r="F19" s="38"/>
      <c r="G19" s="35" t="s">
        <v>39</v>
      </c>
      <c r="H19" s="36">
        <f>IF(C18&gt;H18,C18-H18,0)</f>
        <v>0</v>
      </c>
      <c r="I19" s="36">
        <f>IF(D18&gt;I18,D18-I18,0)</f>
        <v>0</v>
      </c>
      <c r="J19" s="39">
        <f>IF(E18&gt;J18,E18-J18,0)</f>
        <v>0</v>
      </c>
    </row>
    <row r="20" spans="1:10" ht="28.5" customHeight="1" thickTop="1">
      <c r="A20" s="66" t="s">
        <v>40</v>
      </c>
      <c r="B20" s="24" t="s">
        <v>76</v>
      </c>
      <c r="C20" s="25">
        <v>3790</v>
      </c>
      <c r="D20" s="25">
        <v>3790</v>
      </c>
      <c r="E20" s="26"/>
      <c r="F20" s="41"/>
      <c r="G20" s="42"/>
      <c r="H20" s="43"/>
      <c r="I20" s="43"/>
      <c r="J20" s="85"/>
    </row>
    <row r="21" spans="1:10" ht="28.5" customHeight="1" thickBot="1">
      <c r="A21" s="40" t="s">
        <v>40</v>
      </c>
      <c r="B21" s="24" t="s">
        <v>77</v>
      </c>
      <c r="C21" s="44">
        <v>36294</v>
      </c>
      <c r="D21" s="44">
        <v>36294</v>
      </c>
      <c r="E21" s="45"/>
      <c r="F21" s="46"/>
      <c r="G21" s="47"/>
      <c r="H21" s="48"/>
      <c r="I21" s="48"/>
      <c r="J21" s="86"/>
    </row>
    <row r="22" spans="1:10" ht="15" customHeight="1" thickTop="1">
      <c r="A22" s="66" t="s">
        <v>65</v>
      </c>
      <c r="B22" s="63" t="s">
        <v>66</v>
      </c>
      <c r="C22" s="49">
        <v>0</v>
      </c>
      <c r="D22" s="49"/>
      <c r="E22" s="50"/>
      <c r="F22" s="65" t="s">
        <v>61</v>
      </c>
      <c r="G22" s="63" t="s">
        <v>62</v>
      </c>
      <c r="H22" s="49">
        <v>0</v>
      </c>
      <c r="I22" s="49"/>
      <c r="J22" s="87"/>
    </row>
    <row r="23" spans="1:10" ht="15" customHeight="1">
      <c r="A23" s="40" t="s">
        <v>63</v>
      </c>
      <c r="B23" s="24" t="s">
        <v>64</v>
      </c>
      <c r="C23" s="44">
        <v>0</v>
      </c>
      <c r="D23" s="44"/>
      <c r="E23" s="45"/>
      <c r="F23" s="64" t="s">
        <v>59</v>
      </c>
      <c r="G23" s="24" t="s">
        <v>60</v>
      </c>
      <c r="H23" s="44">
        <v>869</v>
      </c>
      <c r="I23" s="44">
        <v>869</v>
      </c>
      <c r="J23" s="82"/>
    </row>
    <row r="24" spans="1:10" ht="18" customHeight="1">
      <c r="A24" s="67"/>
      <c r="B24" s="51" t="s">
        <v>41</v>
      </c>
      <c r="C24" s="52">
        <f>C20+C21+C22+C23</f>
        <v>40084</v>
      </c>
      <c r="D24" s="52">
        <f>SUM(D20:D23)</f>
        <v>40084</v>
      </c>
      <c r="E24" s="31">
        <f>SUM(E20:E23)</f>
        <v>0</v>
      </c>
      <c r="F24" s="53"/>
      <c r="G24" s="51" t="s">
        <v>42</v>
      </c>
      <c r="H24" s="52">
        <f>H22+H23</f>
        <v>869</v>
      </c>
      <c r="I24" s="52">
        <f>I22+I23</f>
        <v>869</v>
      </c>
      <c r="J24" s="68">
        <f>J22+J23</f>
        <v>0</v>
      </c>
    </row>
    <row r="25" spans="1:10" ht="19.5" customHeight="1">
      <c r="A25" s="69"/>
      <c r="B25" s="51" t="s">
        <v>43</v>
      </c>
      <c r="C25" s="52">
        <f>C13+C20+C22</f>
        <v>40487</v>
      </c>
      <c r="D25" s="52">
        <f>D13+D20+D22</f>
        <v>39787</v>
      </c>
      <c r="E25" s="83">
        <f>SUM(E13+E20+E22)</f>
        <v>700</v>
      </c>
      <c r="F25" s="54"/>
      <c r="G25" s="51" t="s">
        <v>44</v>
      </c>
      <c r="H25" s="52">
        <f>H13+H24</f>
        <v>40487</v>
      </c>
      <c r="I25" s="52">
        <f>I13+I24</f>
        <v>39787</v>
      </c>
      <c r="J25" s="68">
        <f>J13+J20+J22</f>
        <v>700</v>
      </c>
    </row>
    <row r="26" spans="1:10" ht="19.5" customHeight="1" thickBot="1">
      <c r="A26" s="55"/>
      <c r="B26" s="56" t="s">
        <v>45</v>
      </c>
      <c r="C26" s="57">
        <f>C17+C21+C23</f>
        <v>40170</v>
      </c>
      <c r="D26" s="57">
        <f>D17+D21+D23</f>
        <v>40170</v>
      </c>
      <c r="E26" s="58">
        <f>E17+E21+E23</f>
        <v>0</v>
      </c>
      <c r="F26" s="59"/>
      <c r="G26" s="56" t="s">
        <v>46</v>
      </c>
      <c r="H26" s="57">
        <f>H17</f>
        <v>40170</v>
      </c>
      <c r="I26" s="57">
        <f>I17</f>
        <v>40170</v>
      </c>
      <c r="J26" s="60">
        <f>J17+J21+J23</f>
        <v>0</v>
      </c>
    </row>
    <row r="27" spans="1:10" ht="24" customHeight="1" thickTop="1" thickBot="1">
      <c r="A27" s="61"/>
      <c r="B27" s="56" t="s">
        <v>47</v>
      </c>
      <c r="C27" s="57">
        <f>SUM(C25:C26)</f>
        <v>80657</v>
      </c>
      <c r="D27" s="57">
        <f>SUM(D25:D26)</f>
        <v>79957</v>
      </c>
      <c r="E27" s="58">
        <f>SUM(E25:E26)</f>
        <v>700</v>
      </c>
      <c r="F27" s="62"/>
      <c r="G27" s="56" t="s">
        <v>48</v>
      </c>
      <c r="H27" s="57">
        <f>SUM(H25:H26)</f>
        <v>80657</v>
      </c>
      <c r="I27" s="57">
        <f>SUM(I25:I26)</f>
        <v>79957</v>
      </c>
      <c r="J27" s="60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70"/>
      <c r="B1" s="70"/>
      <c r="C1" s="71" t="s">
        <v>71</v>
      </c>
    </row>
    <row r="2" spans="1:3">
      <c r="A2" s="70"/>
      <c r="B2" s="70"/>
      <c r="C2" s="71"/>
    </row>
    <row r="3" spans="1:3" ht="15.75">
      <c r="A3" s="103" t="s">
        <v>67</v>
      </c>
      <c r="B3" s="103"/>
      <c r="C3" s="103"/>
    </row>
    <row r="4" spans="1:3" ht="30" customHeight="1">
      <c r="A4" s="101" t="s">
        <v>75</v>
      </c>
      <c r="B4" s="102"/>
      <c r="C4" s="102"/>
    </row>
    <row r="5" spans="1:3">
      <c r="A5" s="104"/>
      <c r="B5" s="105"/>
      <c r="C5" s="105"/>
    </row>
    <row r="6" spans="1:3">
      <c r="A6" s="72"/>
      <c r="B6" s="73"/>
      <c r="C6" s="73"/>
    </row>
    <row r="7" spans="1:3" ht="15.75" thickBot="1">
      <c r="A7" s="70"/>
      <c r="B7" s="70"/>
      <c r="C7" s="71" t="s">
        <v>68</v>
      </c>
    </row>
    <row r="8" spans="1:3" ht="27" thickTop="1" thickBot="1">
      <c r="A8" s="1" t="s">
        <v>72</v>
      </c>
      <c r="B8" s="74" t="s">
        <v>1</v>
      </c>
      <c r="C8" s="75" t="s">
        <v>70</v>
      </c>
    </row>
    <row r="9" spans="1:3" ht="20.100000000000001" customHeight="1" thickTop="1">
      <c r="A9" s="5" t="s">
        <v>23</v>
      </c>
      <c r="B9" s="6" t="s">
        <v>73</v>
      </c>
      <c r="C9" s="80">
        <v>10726</v>
      </c>
    </row>
    <row r="10" spans="1:3" ht="20.100000000000001" customHeight="1">
      <c r="A10" s="77" t="s">
        <v>23</v>
      </c>
      <c r="B10" s="76" t="s">
        <v>74</v>
      </c>
      <c r="C10" s="78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2019-02-14T10:47:15Z</cp:lastPrinted>
  <dcterms:created xsi:type="dcterms:W3CDTF">2017-02-10T09:01:41Z</dcterms:created>
  <dcterms:modified xsi:type="dcterms:W3CDTF">2019-03-28T07:25:42Z</dcterms:modified>
</cp:coreProperties>
</file>