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6\2016 évi költségvetés\"/>
    </mc:Choice>
  </mc:AlternateContent>
  <bookViews>
    <workbookView xWindow="0" yWindow="0" windowWidth="19200" windowHeight="12885"/>
  </bookViews>
  <sheets>
    <sheet name="3.sz.mell  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0" i="1" l="1"/>
  <c r="C24" i="1"/>
  <c r="E19" i="1"/>
  <c r="C18" i="1"/>
  <c r="C30" i="1" s="1"/>
  <c r="E11" i="1"/>
  <c r="C10" i="1"/>
  <c r="C9" i="1"/>
  <c r="E8" i="1"/>
  <c r="C8" i="1"/>
  <c r="C17" i="1" s="1"/>
  <c r="E7" i="1"/>
  <c r="E6" i="1"/>
  <c r="E17" i="1" s="1"/>
  <c r="E31" i="1" s="1"/>
  <c r="E33" i="1" l="1"/>
  <c r="E32" i="1"/>
  <c r="C33" i="1"/>
  <c r="C32" i="1"/>
  <c r="C31" i="1"/>
</calcChain>
</file>

<file path=xl/sharedStrings.xml><?xml version="1.0" encoding="utf-8"?>
<sst xmlns="http://schemas.openxmlformats.org/spreadsheetml/2006/main" count="84" uniqueCount="82">
  <si>
    <t>II. Felhalmozási célú bevételek és kiadások mérlege
(Önkormányzati szinten)</t>
  </si>
  <si>
    <t xml:space="preserve">3. melléklet az 1/2016. (I.28.) önkormányzati rendelethez     </t>
  </si>
  <si>
    <t xml:space="preserve"> Ezer forintban !</t>
  </si>
  <si>
    <t>Sor-
szám</t>
  </si>
  <si>
    <t>Bevételek</t>
  </si>
  <si>
    <t>Kiadások</t>
  </si>
  <si>
    <t>Megnevezés</t>
  </si>
  <si>
    <t>2016. évi előirányzat</t>
  </si>
  <si>
    <t>A</t>
  </si>
  <si>
    <t>B</t>
  </si>
  <si>
    <t>C</t>
  </si>
  <si>
    <t>D</t>
  </si>
  <si>
    <t>1.</t>
  </si>
  <si>
    <t>Felhalmozási célú támogatások államháztartáson belülről</t>
  </si>
  <si>
    <t>Beruházások</t>
  </si>
  <si>
    <t>2.</t>
  </si>
  <si>
    <t>1.-ből EU-s támogatás</t>
  </si>
  <si>
    <t>1.-ből EU-s forrásból megvalósuló beruházás</t>
  </si>
  <si>
    <t>3.</t>
  </si>
  <si>
    <t>Felhalmozási bevételek</t>
  </si>
  <si>
    <t>Felújítások</t>
  </si>
  <si>
    <t>4.</t>
  </si>
  <si>
    <t>Felhalmozási célú átvett pénzeszközök átvétele</t>
  </si>
  <si>
    <t>3.-ból EU-s forrásból megvalósuló felújítás</t>
  </si>
  <si>
    <t>5.</t>
  </si>
  <si>
    <t>4.-ből EU-s támogatás (közvetlen)</t>
  </si>
  <si>
    <t>Egyéb felhalmozási kiadások</t>
  </si>
  <si>
    <t>6.</t>
  </si>
  <si>
    <t>Egyéb felhalmozási célú bevételek</t>
  </si>
  <si>
    <t>Tartalékok</t>
  </si>
  <si>
    <t>7.</t>
  </si>
  <si>
    <t>8.</t>
  </si>
  <si>
    <t>9.</t>
  </si>
  <si>
    <t>10.</t>
  </si>
  <si>
    <t>11.</t>
  </si>
  <si>
    <t>12.</t>
  </si>
  <si>
    <t>Költségvetési bevételek összesen: (1.+3.+4.+6.+…+11.)</t>
  </si>
  <si>
    <t>Költségvetési kiadások összesen: (1.+3.+5.+...+11.)</t>
  </si>
  <si>
    <t>13.</t>
  </si>
  <si>
    <t>Hiány belső finanszírozás bevételei ( 14+…+18)</t>
  </si>
  <si>
    <t>Értékpapír vásárlása, visszavásárlása</t>
  </si>
  <si>
    <t>14.</t>
  </si>
  <si>
    <t>Költségvetési maradvány igénybevétele</t>
  </si>
  <si>
    <t>Hitelek törlesztése</t>
  </si>
  <si>
    <t>15.</t>
  </si>
  <si>
    <t xml:space="preserve">Vállalkozási maradvány igénybevétele </t>
  </si>
  <si>
    <t>Rövid lejáratú hitelek törlesztése</t>
  </si>
  <si>
    <t>16.</t>
  </si>
  <si>
    <t xml:space="preserve">Betét visszavonásából származó bevétel </t>
  </si>
  <si>
    <t>Hosszú lejáratú hitelek törlesztése</t>
  </si>
  <si>
    <t>17.</t>
  </si>
  <si>
    <t>Értékpapír értékesítése</t>
  </si>
  <si>
    <t>Kölcsön törlesztése</t>
  </si>
  <si>
    <t>18.</t>
  </si>
  <si>
    <t>Egyéb belső finanszírozási bevételek</t>
  </si>
  <si>
    <t>Befektetési célú belföldi, külföldi értékpapírok vásárlása</t>
  </si>
  <si>
    <t>19.</t>
  </si>
  <si>
    <t>Hiány külső finanszírozásának bevételei (20+…+24 )</t>
  </si>
  <si>
    <t>Betét elhelyezése</t>
  </si>
  <si>
    <t>20.</t>
  </si>
  <si>
    <t>Hosszú lejáratú hitelek, kölcsönök felvétele</t>
  </si>
  <si>
    <t>Pénzügyi lízing kiadásai</t>
  </si>
  <si>
    <t>21.</t>
  </si>
  <si>
    <t>Likviditási célú hitelek, kölcsönök felvétele</t>
  </si>
  <si>
    <t>22.</t>
  </si>
  <si>
    <t>Rövid lejáratú hitelek, kölcsönök felvétele</t>
  </si>
  <si>
    <t>23.</t>
  </si>
  <si>
    <t>Értékpapírok kibocsátása</t>
  </si>
  <si>
    <t>24.</t>
  </si>
  <si>
    <t>Egyéb külső finanszírozási bevételek</t>
  </si>
  <si>
    <t>25.</t>
  </si>
  <si>
    <t>Felhalmozási célú finanszírozási bevételek összesen (13.+19.)</t>
  </si>
  <si>
    <t>Felhalmozási célú finanszírozási kiadások összesen
(13.+...+24.)</t>
  </si>
  <si>
    <t>26.</t>
  </si>
  <si>
    <t>BEVÉTEL ÖSSZESEN (12+25)</t>
  </si>
  <si>
    <t>KIADÁSOK ÖSSZESEN (12+25)</t>
  </si>
  <si>
    <t>27.</t>
  </si>
  <si>
    <t>Költségvetési hiány:</t>
  </si>
  <si>
    <t>Költségvetési többlet:</t>
  </si>
  <si>
    <t>28.</t>
  </si>
  <si>
    <t>Tárgyévi  hiány:</t>
  </si>
  <si>
    <t>Tárgyévi  többlet: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</si>
</sst>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3" x14ac:knownFonts="1">
    <font>
      <sz val="10"/>
      <name val="Times New Roman CE"/>
      <charset val="238"/>
    </font>
    <font>
      <b/>
      <sz val="12"/>
      <name val="Times New Roman CE"/>
      <family val="1"/>
      <charset val="238"/>
    </font>
    <font>
      <i/>
      <sz val="10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charset val="238"/>
    </font>
    <font>
      <b/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b/>
      <sz val="10"/>
      <name val="Times New Roman CE"/>
      <charset val="238"/>
    </font>
    <font>
      <i/>
      <sz val="8"/>
      <name val="Times New Roman CE"/>
      <charset val="238"/>
    </font>
    <font>
      <sz val="8"/>
      <name val="Times New Roman CE"/>
      <charset val="238"/>
    </font>
    <font>
      <sz val="12"/>
      <name val="Times New Roman CE"/>
      <charset val="23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61">
    <xf numFmtId="0" fontId="0" fillId="0" borderId="0" xfId="0"/>
    <xf numFmtId="164" fontId="0" fillId="0" borderId="0" xfId="0" applyNumberFormat="1" applyFill="1" applyAlignment="1" applyProtection="1">
      <alignment vertical="center" wrapText="1"/>
    </xf>
    <xf numFmtId="164" fontId="1" fillId="0" borderId="0" xfId="0" applyNumberFormat="1" applyFont="1" applyFill="1" applyAlignment="1" applyProtection="1">
      <alignment horizontal="centerContinuous" vertical="center" wrapText="1"/>
    </xf>
    <xf numFmtId="164" fontId="0" fillId="0" borderId="0" xfId="0" applyNumberFormat="1" applyFill="1" applyAlignment="1" applyProtection="1">
      <alignment horizontal="centerContinuous" vertical="center"/>
    </xf>
    <xf numFmtId="164" fontId="2" fillId="0" borderId="0" xfId="0" applyNumberFormat="1" applyFont="1" applyFill="1" applyAlignment="1" applyProtection="1">
      <alignment horizontal="center" textRotation="180" wrapText="1"/>
    </xf>
    <xf numFmtId="164" fontId="0" fillId="0" borderId="0" xfId="0" applyNumberFormat="1" applyFill="1" applyAlignment="1" applyProtection="1">
      <alignment horizontal="center" vertical="center" wrapText="1"/>
    </xf>
    <xf numFmtId="164" fontId="3" fillId="0" borderId="0" xfId="0" applyNumberFormat="1" applyFont="1" applyFill="1" applyAlignment="1" applyProtection="1">
      <alignment horizontal="right" vertical="center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164" fontId="5" fillId="0" borderId="2" xfId="0" applyNumberFormat="1" applyFont="1" applyFill="1" applyBorder="1" applyAlignment="1" applyProtection="1">
      <alignment horizontal="centerContinuous" vertical="center" wrapText="1"/>
    </xf>
    <xf numFmtId="164" fontId="5" fillId="0" borderId="3" xfId="0" applyNumberFormat="1" applyFont="1" applyFill="1" applyBorder="1" applyAlignment="1" applyProtection="1">
      <alignment horizontal="centerContinuous" vertical="center" wrapText="1"/>
    </xf>
    <xf numFmtId="164" fontId="5" fillId="0" borderId="4" xfId="0" applyNumberFormat="1" applyFont="1" applyFill="1" applyBorder="1" applyAlignment="1" applyProtection="1">
      <alignment horizontal="centerContinuous" vertical="center" wrapText="1"/>
    </xf>
    <xf numFmtId="164" fontId="4" fillId="0" borderId="5" xfId="0" applyNumberFormat="1" applyFont="1" applyFill="1" applyBorder="1" applyAlignment="1" applyProtection="1">
      <alignment horizontal="center" vertical="center" wrapText="1"/>
    </xf>
    <xf numFmtId="164" fontId="5" fillId="0" borderId="2" xfId="0" applyNumberFormat="1" applyFont="1" applyFill="1" applyBorder="1" applyAlignment="1" applyProtection="1">
      <alignment horizontal="center" vertical="center" wrapText="1"/>
    </xf>
    <xf numFmtId="164" fontId="5" fillId="0" borderId="3" xfId="0" applyNumberFormat="1" applyFont="1" applyFill="1" applyBorder="1" applyAlignment="1" applyProtection="1">
      <alignment horizontal="center" vertical="center" wrapText="1"/>
    </xf>
    <xf numFmtId="164" fontId="5" fillId="0" borderId="4" xfId="0" applyNumberFormat="1" applyFont="1" applyFill="1" applyBorder="1" applyAlignment="1" applyProtection="1">
      <alignment horizontal="center" vertical="center" wrapText="1"/>
    </xf>
    <xf numFmtId="164" fontId="6" fillId="0" borderId="0" xfId="0" applyNumberFormat="1" applyFont="1" applyFill="1" applyAlignment="1" applyProtection="1">
      <alignment horizontal="center" vertical="center" wrapText="1"/>
    </xf>
    <xf numFmtId="164" fontId="7" fillId="0" borderId="6" xfId="0" applyNumberFormat="1" applyFont="1" applyFill="1" applyBorder="1" applyAlignment="1" applyProtection="1">
      <alignment horizontal="center" vertical="center" wrapText="1"/>
    </xf>
    <xf numFmtId="164" fontId="7" fillId="0" borderId="2" xfId="0" applyNumberFormat="1" applyFont="1" applyFill="1" applyBorder="1" applyAlignment="1" applyProtection="1">
      <alignment horizontal="center" vertical="center" wrapText="1"/>
    </xf>
    <xf numFmtId="164" fontId="7" fillId="0" borderId="3" xfId="0" applyNumberFormat="1" applyFont="1" applyFill="1" applyBorder="1" applyAlignment="1" applyProtection="1">
      <alignment horizontal="center" vertical="center" wrapText="1"/>
    </xf>
    <xf numFmtId="164" fontId="7" fillId="0" borderId="4" xfId="0" applyNumberFormat="1" applyFont="1" applyFill="1" applyBorder="1" applyAlignment="1" applyProtection="1">
      <alignment horizontal="center" vertical="center" wrapText="1"/>
    </xf>
    <xf numFmtId="164" fontId="0" fillId="0" borderId="7" xfId="0" applyNumberFormat="1" applyFill="1" applyBorder="1" applyAlignment="1" applyProtection="1">
      <alignment horizontal="left" vertical="center" wrapText="1" indent="1"/>
    </xf>
    <xf numFmtId="164" fontId="8" fillId="0" borderId="8" xfId="0" applyNumberFormat="1" applyFont="1" applyFill="1" applyBorder="1" applyAlignment="1" applyProtection="1">
      <alignment horizontal="left" vertical="center" wrapText="1" indent="1"/>
    </xf>
    <xf numFmtId="164" fontId="8" fillId="0" borderId="9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10" xfId="0" applyNumberFormat="1" applyFont="1" applyFill="1" applyBorder="1" applyAlignment="1" applyProtection="1">
      <alignment horizontal="left" vertical="center" wrapText="1" indent="1"/>
    </xf>
    <xf numFmtId="164" fontId="8" fillId="0" borderId="11" xfId="0" applyNumberFormat="1" applyFont="1" applyFill="1" applyBorder="1" applyAlignment="1" applyProtection="1">
      <alignment horizontal="right" vertical="center" wrapText="1" indent="1"/>
      <protection locked="0"/>
    </xf>
    <xf numFmtId="164" fontId="0" fillId="0" borderId="12" xfId="0" applyNumberFormat="1" applyFill="1" applyBorder="1" applyAlignment="1" applyProtection="1">
      <alignment horizontal="left" vertical="center" wrapText="1" indent="1"/>
    </xf>
    <xf numFmtId="164" fontId="8" fillId="0" borderId="13" xfId="0" applyNumberFormat="1" applyFont="1" applyFill="1" applyBorder="1" applyAlignment="1" applyProtection="1">
      <alignment horizontal="left" vertical="center" wrapText="1" indent="1"/>
    </xf>
    <xf numFmtId="164" fontId="8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15" xfId="0" applyNumberFormat="1" applyFont="1" applyFill="1" applyBorder="1" applyAlignment="1" applyProtection="1">
      <alignment horizontal="left" vertical="center" wrapText="1" indent="1"/>
    </xf>
    <xf numFmtId="164" fontId="8" fillId="0" borderId="14" xfId="0" applyNumberFormat="1" applyFont="1" applyFill="1" applyBorder="1" applyAlignment="1" applyProtection="1">
      <alignment vertical="center" wrapText="1"/>
      <protection locked="0"/>
    </xf>
    <xf numFmtId="164" fontId="8" fillId="0" borderId="16" xfId="0" applyNumberFormat="1" applyFont="1" applyFill="1" applyBorder="1" applyAlignment="1" applyProtection="1">
      <alignment horizontal="left" vertical="center" wrapText="1" indent="1"/>
    </xf>
    <xf numFmtId="164" fontId="8" fillId="0" borderId="13" xfId="0" applyNumberFormat="1" applyFont="1" applyFill="1" applyBorder="1" applyAlignment="1" applyProtection="1">
      <alignment horizontal="left" vertical="center" wrapText="1" indent="1"/>
      <protection locked="0"/>
    </xf>
    <xf numFmtId="164" fontId="8" fillId="0" borderId="15" xfId="0" applyNumberFormat="1" applyFont="1" applyFill="1" applyBorder="1" applyAlignment="1" applyProtection="1">
      <alignment horizontal="left" vertical="center" wrapText="1" indent="1"/>
      <protection locked="0"/>
    </xf>
    <xf numFmtId="164" fontId="0" fillId="0" borderId="17" xfId="0" applyNumberFormat="1" applyFill="1" applyBorder="1" applyAlignment="1" applyProtection="1">
      <alignment horizontal="left" vertical="center" wrapText="1" indent="1"/>
    </xf>
    <xf numFmtId="164" fontId="8" fillId="0" borderId="18" xfId="0" applyNumberFormat="1" applyFont="1" applyFill="1" applyBorder="1" applyAlignment="1" applyProtection="1">
      <alignment horizontal="left" vertical="center" wrapText="1" indent="1"/>
      <protection locked="0"/>
    </xf>
    <xf numFmtId="164" fontId="8" fillId="0" borderId="19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20" xfId="0" applyNumberFormat="1" applyFont="1" applyFill="1" applyBorder="1" applyAlignment="1" applyProtection="1">
      <alignment vertical="center" wrapText="1"/>
      <protection locked="0"/>
    </xf>
    <xf numFmtId="164" fontId="9" fillId="0" borderId="6" xfId="0" applyNumberFormat="1" applyFont="1" applyFill="1" applyBorder="1" applyAlignment="1" applyProtection="1">
      <alignment horizontal="left" vertical="center" wrapText="1" indent="1"/>
    </xf>
    <xf numFmtId="164" fontId="7" fillId="0" borderId="2" xfId="0" applyNumberFormat="1" applyFont="1" applyFill="1" applyBorder="1" applyAlignment="1" applyProtection="1">
      <alignment horizontal="left" vertical="center" wrapText="1" indent="1"/>
    </xf>
    <xf numFmtId="164" fontId="7" fillId="0" borderId="3" xfId="0" applyNumberFormat="1" applyFont="1" applyFill="1" applyBorder="1" applyAlignment="1" applyProtection="1">
      <alignment horizontal="right" vertical="center" wrapText="1" indent="1"/>
    </xf>
    <xf numFmtId="164" fontId="7" fillId="0" borderId="4" xfId="0" applyNumberFormat="1" applyFont="1" applyFill="1" applyBorder="1" applyAlignment="1" applyProtection="1">
      <alignment horizontal="right" vertical="center" wrapText="1" indent="1"/>
    </xf>
    <xf numFmtId="164" fontId="10" fillId="0" borderId="21" xfId="0" applyNumberFormat="1" applyFont="1" applyFill="1" applyBorder="1" applyAlignment="1" applyProtection="1">
      <alignment horizontal="left" vertical="center" wrapText="1" indent="1"/>
    </xf>
    <xf numFmtId="164" fontId="10" fillId="0" borderId="9" xfId="0" applyNumberFormat="1" applyFont="1" applyFill="1" applyBorder="1" applyAlignment="1" applyProtection="1">
      <alignment vertical="center" wrapText="1"/>
    </xf>
    <xf numFmtId="164" fontId="11" fillId="0" borderId="15" xfId="0" applyNumberFormat="1" applyFont="1" applyFill="1" applyBorder="1" applyAlignment="1" applyProtection="1">
      <alignment horizontal="left" vertical="center" wrapText="1" indent="1"/>
    </xf>
    <xf numFmtId="164" fontId="11" fillId="0" borderId="11" xfId="0" applyNumberFormat="1" applyFont="1" applyFill="1" applyBorder="1" applyAlignment="1" applyProtection="1">
      <alignment vertical="center" wrapText="1"/>
      <protection locked="0"/>
    </xf>
    <xf numFmtId="164" fontId="11" fillId="0" borderId="13" xfId="0" applyNumberFormat="1" applyFont="1" applyFill="1" applyBorder="1" applyAlignment="1" applyProtection="1">
      <alignment horizontal="left" vertical="center" wrapText="1" indent="2"/>
    </xf>
    <xf numFmtId="164" fontId="11" fillId="0" borderId="14" xfId="0" applyNumberFormat="1" applyFont="1" applyFill="1" applyBorder="1" applyAlignment="1" applyProtection="1">
      <alignment vertical="center" wrapText="1"/>
      <protection locked="0"/>
    </xf>
    <xf numFmtId="164" fontId="11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16" xfId="0" applyNumberFormat="1" applyFont="1" applyFill="1" applyBorder="1" applyAlignment="1" applyProtection="1">
      <alignment horizontal="left" vertical="center" wrapText="1" indent="1"/>
    </xf>
    <xf numFmtId="164" fontId="10" fillId="0" borderId="13" xfId="0" applyNumberFormat="1" applyFont="1" applyFill="1" applyBorder="1" applyAlignment="1" applyProtection="1">
      <alignment horizontal="left" vertical="center" wrapText="1" indent="1"/>
    </xf>
    <xf numFmtId="164" fontId="10" fillId="0" borderId="14" xfId="0" applyNumberFormat="1" applyFont="1" applyFill="1" applyBorder="1" applyAlignment="1" applyProtection="1">
      <alignment vertical="center" wrapText="1"/>
    </xf>
    <xf numFmtId="164" fontId="11" fillId="0" borderId="10" xfId="0" applyNumberFormat="1" applyFont="1" applyFill="1" applyBorder="1" applyAlignment="1" applyProtection="1">
      <alignment horizontal="left" vertical="center" wrapText="1" indent="1"/>
    </xf>
    <xf numFmtId="0" fontId="8" fillId="0" borderId="10" xfId="1" applyFont="1" applyFill="1" applyBorder="1" applyAlignment="1" applyProtection="1">
      <alignment horizontal="left" vertical="center" wrapText="1" indent="1"/>
    </xf>
    <xf numFmtId="164" fontId="8" fillId="0" borderId="10" xfId="0" applyNumberFormat="1" applyFont="1" applyFill="1" applyBorder="1" applyAlignment="1" applyProtection="1">
      <alignment horizontal="left" vertical="center" wrapText="1" indent="1"/>
      <protection locked="0"/>
    </xf>
    <xf numFmtId="164" fontId="8" fillId="0" borderId="22" xfId="0" applyNumberFormat="1" applyFont="1" applyFill="1" applyBorder="1" applyAlignment="1" applyProtection="1">
      <alignment horizontal="left" vertical="center" wrapText="1" indent="2"/>
    </xf>
    <xf numFmtId="164" fontId="8" fillId="0" borderId="23" xfId="0" applyNumberFormat="1" applyFont="1" applyFill="1" applyBorder="1" applyAlignment="1" applyProtection="1">
      <alignment horizontal="left" vertical="center" wrapText="1" indent="2"/>
    </xf>
    <xf numFmtId="164" fontId="11" fillId="0" borderId="24" xfId="0" applyNumberFormat="1" applyFont="1" applyFill="1" applyBorder="1" applyAlignment="1" applyProtection="1">
      <alignment vertical="center" wrapText="1"/>
      <protection locked="0"/>
    </xf>
    <xf numFmtId="164" fontId="7" fillId="0" borderId="3" xfId="0" applyNumberFormat="1" applyFont="1" applyFill="1" applyBorder="1" applyAlignment="1" applyProtection="1">
      <alignment vertical="center" wrapText="1"/>
    </xf>
    <xf numFmtId="164" fontId="9" fillId="0" borderId="2" xfId="0" applyNumberFormat="1" applyFont="1" applyFill="1" applyBorder="1" applyAlignment="1" applyProtection="1">
      <alignment horizontal="left" vertical="center" wrapText="1" indent="1"/>
    </xf>
    <xf numFmtId="164" fontId="7" fillId="0" borderId="25" xfId="0" applyNumberFormat="1" applyFont="1" applyFill="1" applyBorder="1" applyAlignment="1" applyProtection="1">
      <alignment horizontal="right" vertical="center" wrapText="1" indent="1"/>
    </xf>
    <xf numFmtId="164" fontId="9" fillId="0" borderId="25" xfId="0" applyNumberFormat="1" applyFont="1" applyFill="1" applyBorder="1" applyAlignment="1" applyProtection="1">
      <alignment horizontal="right" vertical="center" wrapText="1" inden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16.&#233;vi%20kv.%20t&#225;bl&#225;i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1.sz.mell."/>
      <sheetName val="2.sz.mell  "/>
      <sheetName val="3.sz.mell  "/>
      <sheetName val="önkormányzat"/>
      <sheetName val="hivatal"/>
      <sheetName val="Óvoda"/>
      <sheetName val="Könyvtár"/>
      <sheetName val="8.sz.mell.  "/>
      <sheetName val="9.sz.mell."/>
      <sheetName val="10.sz.mell."/>
      <sheetName val="11.sz.mell."/>
      <sheetName val="12.sz.mell."/>
      <sheetName val="13. sz. mell. "/>
      <sheetName val="14.sz.mell"/>
      <sheetName val="15.sz mell"/>
      <sheetName val="1. sz tájékoztató t."/>
      <sheetName val="2. sz tájékoztató t"/>
      <sheetName val="3. sz tájékoztató t."/>
      <sheetName val="4.sz tájékoztató t."/>
      <sheetName val="5.sz tájékoztató t."/>
      <sheetName val="Munka1"/>
      <sheetName val="Munka2"/>
      <sheetName val="Munka3"/>
    </sheetNames>
    <sheetDataSet>
      <sheetData sheetId="0">
        <row r="24">
          <cell r="C24">
            <v>35474</v>
          </cell>
        </row>
        <row r="25">
          <cell r="C25">
            <v>35474</v>
          </cell>
        </row>
        <row r="46">
          <cell r="C46">
            <v>350</v>
          </cell>
        </row>
        <row r="113">
          <cell r="D113">
            <v>18430</v>
          </cell>
        </row>
        <row r="115">
          <cell r="C115">
            <v>6244</v>
          </cell>
        </row>
        <row r="116">
          <cell r="C116">
            <v>0</v>
          </cell>
        </row>
        <row r="117">
          <cell r="C117">
            <v>5800</v>
          </cell>
        </row>
      </sheetData>
      <sheetData sheetId="1"/>
      <sheetData sheetId="2"/>
      <sheetData sheetId="3">
        <row r="130">
          <cell r="C130">
            <v>3333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33"/>
  <sheetViews>
    <sheetView tabSelected="1" zoomScaleNormal="100" zoomScaleSheetLayoutView="115" workbookViewId="0">
      <selection activeCell="F1" sqref="F1:F33"/>
    </sheetView>
  </sheetViews>
  <sheetFormatPr defaultRowHeight="12.75" x14ac:dyDescent="0.2"/>
  <cols>
    <col min="1" max="1" width="6.83203125" style="1" customWidth="1"/>
    <col min="2" max="2" width="55.1640625" style="5" customWidth="1"/>
    <col min="3" max="3" width="16.33203125" style="1" customWidth="1"/>
    <col min="4" max="4" width="55.1640625" style="1" customWidth="1"/>
    <col min="5" max="5" width="16.33203125" style="1" customWidth="1"/>
    <col min="6" max="6" width="4.83203125" style="1" customWidth="1"/>
    <col min="7" max="16384" width="9.33203125" style="1"/>
  </cols>
  <sheetData>
    <row r="1" spans="1:6" ht="31.5" x14ac:dyDescent="0.2">
      <c r="B1" s="2" t="s">
        <v>0</v>
      </c>
      <c r="C1" s="3"/>
      <c r="D1" s="3"/>
      <c r="E1" s="3"/>
      <c r="F1" s="4" t="s">
        <v>1</v>
      </c>
    </row>
    <row r="2" spans="1:6" ht="14.25" thickBot="1" x14ac:dyDescent="0.25">
      <c r="E2" s="6" t="s">
        <v>2</v>
      </c>
      <c r="F2" s="4"/>
    </row>
    <row r="3" spans="1:6" ht="13.5" thickBot="1" x14ac:dyDescent="0.25">
      <c r="A3" s="7" t="s">
        <v>3</v>
      </c>
      <c r="B3" s="8" t="s">
        <v>4</v>
      </c>
      <c r="C3" s="9"/>
      <c r="D3" s="8" t="s">
        <v>5</v>
      </c>
      <c r="E3" s="10"/>
      <c r="F3" s="4"/>
    </row>
    <row r="4" spans="1:6" s="15" customFormat="1" ht="24.75" thickBot="1" x14ac:dyDescent="0.25">
      <c r="A4" s="11"/>
      <c r="B4" s="12" t="s">
        <v>6</v>
      </c>
      <c r="C4" s="13" t="s">
        <v>7</v>
      </c>
      <c r="D4" s="12" t="s">
        <v>6</v>
      </c>
      <c r="E4" s="14" t="s">
        <v>7</v>
      </c>
      <c r="F4" s="4"/>
    </row>
    <row r="5" spans="1:6" s="15" customFormat="1" ht="13.5" thickBot="1" x14ac:dyDescent="0.25">
      <c r="A5" s="16"/>
      <c r="B5" s="17" t="s">
        <v>8</v>
      </c>
      <c r="C5" s="18" t="s">
        <v>9</v>
      </c>
      <c r="D5" s="17" t="s">
        <v>10</v>
      </c>
      <c r="E5" s="19" t="s">
        <v>11</v>
      </c>
      <c r="F5" s="4"/>
    </row>
    <row r="6" spans="1:6" ht="12.95" customHeight="1" x14ac:dyDescent="0.2">
      <c r="A6" s="20" t="s">
        <v>12</v>
      </c>
      <c r="B6" s="21" t="s">
        <v>13</v>
      </c>
      <c r="C6" s="22"/>
      <c r="D6" s="23" t="s">
        <v>14</v>
      </c>
      <c r="E6" s="24">
        <f>+'[1]1.1.sz.mell.'!C115</f>
        <v>6244</v>
      </c>
      <c r="F6" s="4"/>
    </row>
    <row r="7" spans="1:6" x14ac:dyDescent="0.2">
      <c r="A7" s="25" t="s">
        <v>15</v>
      </c>
      <c r="B7" s="26" t="s">
        <v>16</v>
      </c>
      <c r="C7" s="27"/>
      <c r="D7" s="28" t="s">
        <v>17</v>
      </c>
      <c r="E7" s="24">
        <f>+'[1]1.1.sz.mell.'!C116</f>
        <v>0</v>
      </c>
      <c r="F7" s="4"/>
    </row>
    <row r="8" spans="1:6" ht="12.95" customHeight="1" x14ac:dyDescent="0.2">
      <c r="A8" s="25" t="s">
        <v>18</v>
      </c>
      <c r="B8" s="26" t="s">
        <v>19</v>
      </c>
      <c r="C8" s="27">
        <f>+'[1]1.1.sz.mell.'!C46</f>
        <v>350</v>
      </c>
      <c r="D8" s="28" t="s">
        <v>20</v>
      </c>
      <c r="E8" s="27">
        <f>+'[1]1.1.sz.mell.'!C117</f>
        <v>5800</v>
      </c>
      <c r="F8" s="4"/>
    </row>
    <row r="9" spans="1:6" ht="12.95" customHeight="1" x14ac:dyDescent="0.2">
      <c r="A9" s="25" t="s">
        <v>21</v>
      </c>
      <c r="B9" s="26" t="s">
        <v>22</v>
      </c>
      <c r="C9" s="27">
        <f>+'[1]1.1.sz.mell.'!C24</f>
        <v>35474</v>
      </c>
      <c r="D9" s="28" t="s">
        <v>23</v>
      </c>
      <c r="E9" s="29"/>
      <c r="F9" s="4"/>
    </row>
    <row r="10" spans="1:6" ht="12.75" customHeight="1" x14ac:dyDescent="0.2">
      <c r="A10" s="25" t="s">
        <v>24</v>
      </c>
      <c r="B10" s="26" t="s">
        <v>25</v>
      </c>
      <c r="C10" s="27">
        <f>+'[1]1.1.sz.mell.'!C25</f>
        <v>35474</v>
      </c>
      <c r="D10" s="28" t="s">
        <v>26</v>
      </c>
      <c r="E10" s="29"/>
      <c r="F10" s="4"/>
    </row>
    <row r="11" spans="1:6" ht="12.95" customHeight="1" x14ac:dyDescent="0.2">
      <c r="A11" s="25" t="s">
        <v>27</v>
      </c>
      <c r="B11" s="26" t="s">
        <v>28</v>
      </c>
      <c r="C11" s="27"/>
      <c r="D11" s="30" t="s">
        <v>29</v>
      </c>
      <c r="E11" s="27">
        <f>+'[1]1.1.sz.mell.'!D113</f>
        <v>18430</v>
      </c>
      <c r="F11" s="4"/>
    </row>
    <row r="12" spans="1:6" ht="12.95" customHeight="1" x14ac:dyDescent="0.2">
      <c r="A12" s="25" t="s">
        <v>30</v>
      </c>
      <c r="B12" s="31"/>
      <c r="C12" s="27"/>
      <c r="D12" s="32"/>
      <c r="E12" s="29"/>
      <c r="F12" s="4"/>
    </row>
    <row r="13" spans="1:6" ht="12.95" customHeight="1" x14ac:dyDescent="0.2">
      <c r="A13" s="25" t="s">
        <v>31</v>
      </c>
      <c r="B13" s="31"/>
      <c r="C13" s="27"/>
      <c r="D13" s="32"/>
      <c r="E13" s="29"/>
      <c r="F13" s="4"/>
    </row>
    <row r="14" spans="1:6" ht="12.95" customHeight="1" x14ac:dyDescent="0.2">
      <c r="A14" s="25" t="s">
        <v>32</v>
      </c>
      <c r="B14" s="31"/>
      <c r="C14" s="27"/>
      <c r="D14" s="32"/>
      <c r="E14" s="29"/>
      <c r="F14" s="4"/>
    </row>
    <row r="15" spans="1:6" x14ac:dyDescent="0.2">
      <c r="A15" s="25" t="s">
        <v>33</v>
      </c>
      <c r="B15" s="31"/>
      <c r="C15" s="27"/>
      <c r="D15" s="32"/>
      <c r="E15" s="29"/>
      <c r="F15" s="4"/>
    </row>
    <row r="16" spans="1:6" ht="12.95" customHeight="1" thickBot="1" x14ac:dyDescent="0.25">
      <c r="A16" s="33" t="s">
        <v>34</v>
      </c>
      <c r="B16" s="34"/>
      <c r="C16" s="35"/>
      <c r="E16" s="36"/>
      <c r="F16" s="4"/>
    </row>
    <row r="17" spans="1:6" ht="15.95" customHeight="1" thickBot="1" x14ac:dyDescent="0.25">
      <c r="A17" s="37" t="s">
        <v>35</v>
      </c>
      <c r="B17" s="38" t="s">
        <v>36</v>
      </c>
      <c r="C17" s="39">
        <f>+C6+C8+C9+C11+C12+C13+C14+C15+C16</f>
        <v>35824</v>
      </c>
      <c r="D17" s="38" t="s">
        <v>37</v>
      </c>
      <c r="E17" s="40">
        <f>+E6+E8+E10+E11+E12+E13+E14+E15+E16</f>
        <v>30474</v>
      </c>
      <c r="F17" s="4"/>
    </row>
    <row r="18" spans="1:6" ht="12.95" customHeight="1" x14ac:dyDescent="0.2">
      <c r="A18" s="20" t="s">
        <v>38</v>
      </c>
      <c r="B18" s="41" t="s">
        <v>39</v>
      </c>
      <c r="C18" s="42">
        <f>+C19+C20+C21+C22+C23</f>
        <v>0</v>
      </c>
      <c r="D18" s="43" t="s">
        <v>40</v>
      </c>
      <c r="E18" s="44"/>
      <c r="F18" s="4"/>
    </row>
    <row r="19" spans="1:6" ht="12.95" customHeight="1" x14ac:dyDescent="0.2">
      <c r="A19" s="25" t="s">
        <v>41</v>
      </c>
      <c r="B19" s="45" t="s">
        <v>42</v>
      </c>
      <c r="C19" s="46"/>
      <c r="D19" s="43" t="s">
        <v>43</v>
      </c>
      <c r="E19" s="47">
        <f>+[1]önkormányzat!C130</f>
        <v>3333</v>
      </c>
      <c r="F19" s="4"/>
    </row>
    <row r="20" spans="1:6" ht="12.95" customHeight="1" x14ac:dyDescent="0.2">
      <c r="A20" s="20" t="s">
        <v>44</v>
      </c>
      <c r="B20" s="45" t="s">
        <v>45</v>
      </c>
      <c r="C20" s="46"/>
      <c r="D20" s="43" t="s">
        <v>46</v>
      </c>
      <c r="E20" s="46"/>
      <c r="F20" s="4"/>
    </row>
    <row r="21" spans="1:6" ht="12.95" customHeight="1" x14ac:dyDescent="0.2">
      <c r="A21" s="25" t="s">
        <v>47</v>
      </c>
      <c r="B21" s="45" t="s">
        <v>48</v>
      </c>
      <c r="C21" s="46"/>
      <c r="D21" s="43" t="s">
        <v>49</v>
      </c>
      <c r="E21" s="46"/>
      <c r="F21" s="4"/>
    </row>
    <row r="22" spans="1:6" ht="12.95" customHeight="1" x14ac:dyDescent="0.2">
      <c r="A22" s="20" t="s">
        <v>50</v>
      </c>
      <c r="B22" s="45" t="s">
        <v>51</v>
      </c>
      <c r="C22" s="46"/>
      <c r="D22" s="48" t="s">
        <v>52</v>
      </c>
      <c r="E22" s="46"/>
      <c r="F22" s="4"/>
    </row>
    <row r="23" spans="1:6" ht="12.95" customHeight="1" x14ac:dyDescent="0.2">
      <c r="A23" s="25" t="s">
        <v>53</v>
      </c>
      <c r="B23" s="45" t="s">
        <v>54</v>
      </c>
      <c r="C23" s="46"/>
      <c r="D23" s="43" t="s">
        <v>55</v>
      </c>
      <c r="E23" s="46"/>
      <c r="F23" s="4"/>
    </row>
    <row r="24" spans="1:6" ht="12.95" customHeight="1" x14ac:dyDescent="0.2">
      <c r="A24" s="20" t="s">
        <v>56</v>
      </c>
      <c r="B24" s="49" t="s">
        <v>57</v>
      </c>
      <c r="C24" s="50">
        <f>+C25+C26+C27+C28+C29</f>
        <v>0</v>
      </c>
      <c r="D24" s="51" t="s">
        <v>58</v>
      </c>
      <c r="E24" s="46"/>
      <c r="F24" s="4"/>
    </row>
    <row r="25" spans="1:6" ht="12.95" customHeight="1" x14ac:dyDescent="0.2">
      <c r="A25" s="25" t="s">
        <v>59</v>
      </c>
      <c r="B25" s="45" t="s">
        <v>60</v>
      </c>
      <c r="C25" s="46"/>
      <c r="D25" s="51" t="s">
        <v>61</v>
      </c>
      <c r="E25" s="46"/>
      <c r="F25" s="4"/>
    </row>
    <row r="26" spans="1:6" ht="12.95" customHeight="1" x14ac:dyDescent="0.2">
      <c r="A26" s="20" t="s">
        <v>62</v>
      </c>
      <c r="B26" s="45" t="s">
        <v>63</v>
      </c>
      <c r="C26" s="46"/>
      <c r="D26" s="52"/>
      <c r="E26" s="46"/>
      <c r="F26" s="4"/>
    </row>
    <row r="27" spans="1:6" ht="12.95" customHeight="1" x14ac:dyDescent="0.2">
      <c r="A27" s="25" t="s">
        <v>64</v>
      </c>
      <c r="B27" s="45" t="s">
        <v>65</v>
      </c>
      <c r="C27" s="46"/>
      <c r="D27" s="53"/>
      <c r="E27" s="46"/>
      <c r="F27" s="4"/>
    </row>
    <row r="28" spans="1:6" ht="12.95" customHeight="1" x14ac:dyDescent="0.2">
      <c r="A28" s="20" t="s">
        <v>66</v>
      </c>
      <c r="B28" s="54" t="s">
        <v>67</v>
      </c>
      <c r="C28" s="46"/>
      <c r="D28" s="32"/>
      <c r="E28" s="46"/>
      <c r="F28" s="4"/>
    </row>
    <row r="29" spans="1:6" ht="12.95" customHeight="1" thickBot="1" x14ac:dyDescent="0.25">
      <c r="A29" s="25" t="s">
        <v>68</v>
      </c>
      <c r="B29" s="55" t="s">
        <v>69</v>
      </c>
      <c r="C29" s="56"/>
      <c r="D29" s="53"/>
      <c r="E29" s="46"/>
      <c r="F29" s="4"/>
    </row>
    <row r="30" spans="1:6" ht="21.75" customHeight="1" thickBot="1" x14ac:dyDescent="0.25">
      <c r="A30" s="37" t="s">
        <v>70</v>
      </c>
      <c r="B30" s="38" t="s">
        <v>71</v>
      </c>
      <c r="C30" s="57">
        <f>+C18+C24</f>
        <v>0</v>
      </c>
      <c r="D30" s="38" t="s">
        <v>72</v>
      </c>
      <c r="E30" s="40">
        <f>SUM(E18:E29)</f>
        <v>3333</v>
      </c>
      <c r="F30" s="4"/>
    </row>
    <row r="31" spans="1:6" ht="13.5" thickBot="1" x14ac:dyDescent="0.25">
      <c r="A31" s="37" t="s">
        <v>73</v>
      </c>
      <c r="B31" s="58" t="s">
        <v>74</v>
      </c>
      <c r="C31" s="59">
        <f>+C17+C30</f>
        <v>35824</v>
      </c>
      <c r="D31" s="58" t="s">
        <v>75</v>
      </c>
      <c r="E31" s="59">
        <f>+E17+E30</f>
        <v>33807</v>
      </c>
      <c r="F31" s="4"/>
    </row>
    <row r="32" spans="1:6" ht="13.5" thickBot="1" x14ac:dyDescent="0.25">
      <c r="A32" s="37" t="s">
        <v>76</v>
      </c>
      <c r="B32" s="58" t="s">
        <v>77</v>
      </c>
      <c r="C32" s="60" t="str">
        <f>IF(C17-E17&lt;0,E17-C17,"-")</f>
        <v>-</v>
      </c>
      <c r="D32" s="58" t="s">
        <v>78</v>
      </c>
      <c r="E32" s="59">
        <f>IF(C17-E17&gt;0,C17-E17,"-")</f>
        <v>5350</v>
      </c>
      <c r="F32" s="4"/>
    </row>
    <row r="33" spans="1:6" ht="13.5" thickBot="1" x14ac:dyDescent="0.25">
      <c r="A33" s="37" t="s">
        <v>79</v>
      </c>
      <c r="B33" s="58" t="s">
        <v>80</v>
      </c>
      <c r="C33" s="60" t="str">
        <f>IF(C17+C30-E31&lt;0,E31-(C17+C30),"-")</f>
        <v>-</v>
      </c>
      <c r="D33" s="58" t="s">
        <v>81</v>
      </c>
      <c r="E33" s="59">
        <f>IF(C17+C18-E31&gt;0,C17+C18-E31,"-")</f>
        <v>2017</v>
      </c>
      <c r="F33" s="4"/>
    </row>
  </sheetData>
  <mergeCells count="2">
    <mergeCell ref="F1:F33"/>
    <mergeCell ref="A3:A4"/>
  </mergeCells>
  <printOptions horizontalCentered="1"/>
  <pageMargins left="0.78740157480314965" right="0.78740157480314965" top="0.49" bottom="0.79" header="0.49" footer="0.78740157480314965"/>
  <pageSetup paperSize="9" scale="9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3.sz.mell 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2016-01-29T10:34:45Z</dcterms:created>
  <dcterms:modified xsi:type="dcterms:W3CDTF">2016-01-29T10:35:05Z</dcterms:modified>
</cp:coreProperties>
</file>