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19\Kercaszomor\2019_05_08\Kercaszomor költségvetés módosítás\"/>
    </mc:Choice>
  </mc:AlternateContent>
  <xr:revisionPtr revIDLastSave="0" documentId="8_{26AB82FB-FCF1-45C6-9317-56AAC7855F45}" xr6:coauthVersionLast="41" xr6:coauthVersionMax="41" xr10:uidLastSave="{00000000-0000-0000-0000-000000000000}"/>
  <bookViews>
    <workbookView xWindow="-120" yWindow="-120" windowWidth="29040" windowHeight="15840" xr2:uid="{7D4E0B83-BF35-4B4E-B64F-DDF4B783BE8E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1" i="1" l="1"/>
  <c r="C81" i="1"/>
  <c r="D72" i="1"/>
  <c r="C72" i="1"/>
  <c r="D71" i="1"/>
  <c r="D96" i="1" s="1"/>
  <c r="C71" i="1"/>
  <c r="C96" i="1" s="1"/>
  <c r="D66" i="1"/>
  <c r="C66" i="1"/>
  <c r="D34" i="1"/>
  <c r="C34" i="1"/>
  <c r="D23" i="1"/>
  <c r="C23" i="1"/>
  <c r="D13" i="1"/>
  <c r="C13" i="1"/>
  <c r="D9" i="1"/>
  <c r="D48" i="1" s="1"/>
  <c r="C9" i="1"/>
  <c r="C48" i="1" s="1"/>
</calcChain>
</file>

<file path=xl/sharedStrings.xml><?xml version="1.0" encoding="utf-8"?>
<sst xmlns="http://schemas.openxmlformats.org/spreadsheetml/2006/main" count="166" uniqueCount="150">
  <si>
    <t>2. sz. melléklet</t>
  </si>
  <si>
    <t>2/2019. ( V.23. ) önkormányzati rendelethez</t>
  </si>
  <si>
    <t>KERCASZOMOR KÖZSÉG ÖNKORMÁNYZATA
2018. ÉVI MÓDOSÍTOTT MŰKÖDÉSI BEVÉTELEI ÉS KIADÁSAI KIEMELT ELŐIRÁNYZATONKÉNT</t>
  </si>
  <si>
    <t>adatok ezer Ft-ban</t>
  </si>
  <si>
    <t>Ssz.</t>
  </si>
  <si>
    <t>Megnevezés</t>
  </si>
  <si>
    <t>2018. évi eredeti előirányzat</t>
  </si>
  <si>
    <t>2018. évi módosított előirányzat</t>
  </si>
  <si>
    <t>MŰKÖDÉSI CÉLÚ BEVÉTELEK</t>
  </si>
  <si>
    <t>A/I.</t>
  </si>
  <si>
    <t>Intézményi működési bevételek</t>
  </si>
  <si>
    <t>I.1.</t>
  </si>
  <si>
    <t>Szolgáltatások ellenértéke</t>
  </si>
  <si>
    <t>I.2.</t>
  </si>
  <si>
    <t>Tulajdonosi bevételek</t>
  </si>
  <si>
    <t>I.3.</t>
  </si>
  <si>
    <t>Kamatbevétel, egyéb működési bevétel</t>
  </si>
  <si>
    <t>A/II.</t>
  </si>
  <si>
    <t>Közhatalmi bevételek</t>
  </si>
  <si>
    <t>II.1.</t>
  </si>
  <si>
    <t>Illetékek</t>
  </si>
  <si>
    <t>II.2.</t>
  </si>
  <si>
    <t>Helyi adók</t>
  </si>
  <si>
    <t>II.2.1.</t>
  </si>
  <si>
    <t>Magánszemélyek kommunális adója</t>
  </si>
  <si>
    <t>II.2.2.</t>
  </si>
  <si>
    <t>Idegenforgalmi adó tartózkodás utáni</t>
  </si>
  <si>
    <t>II.2.3.</t>
  </si>
  <si>
    <t>Iparűzési adó</t>
  </si>
  <si>
    <t>II.2.4.</t>
  </si>
  <si>
    <t>Talajterhelési díj</t>
  </si>
  <si>
    <t>II.3.</t>
  </si>
  <si>
    <t>Átengedett központi adók</t>
  </si>
  <si>
    <t>II.3.1.</t>
  </si>
  <si>
    <t>Gépjárműadó 40 %-a</t>
  </si>
  <si>
    <t>II.4.</t>
  </si>
  <si>
    <t>Bírságok, pótlékok és egyéb sajátos bevételek</t>
  </si>
  <si>
    <t>A/IV.</t>
  </si>
  <si>
    <t>Támogatások</t>
  </si>
  <si>
    <t>IV.1.</t>
  </si>
  <si>
    <t>Helyi önkormányzatok működésének általános támogatása</t>
  </si>
  <si>
    <t>IV.2.</t>
  </si>
  <si>
    <t>Egyes köznevelési és gyermekétkeztetési feladatok támogatása</t>
  </si>
  <si>
    <t>IV.3.</t>
  </si>
  <si>
    <t>Szociális és gyermekjóléti feladatok támogatása</t>
  </si>
  <si>
    <t>IV.3.1.</t>
  </si>
  <si>
    <t>Hozzájárulás pénzbeli szociális ellátásokhoz</t>
  </si>
  <si>
    <t>IV.3.2.</t>
  </si>
  <si>
    <t>Falugondnoki szolgáltatás</t>
  </si>
  <si>
    <t>IV.3.3.</t>
  </si>
  <si>
    <t>Szociális ágazati pótlék támogatás</t>
  </si>
  <si>
    <t>IV.4.</t>
  </si>
  <si>
    <t>Kulturális feladatok támogatása</t>
  </si>
  <si>
    <t>IV.4.1.</t>
  </si>
  <si>
    <t>Nyilvános könyvtári és közművelődési feladatok támogatása</t>
  </si>
  <si>
    <t>IV.5.</t>
  </si>
  <si>
    <t>Működési célú kiegészítő támogatások</t>
  </si>
  <si>
    <t>IV.6.</t>
  </si>
  <si>
    <t>Egyéb központi támogatás - elszámolásból származó bevétel</t>
  </si>
  <si>
    <t>A/V.</t>
  </si>
  <si>
    <t>Támogatásértékű működési bevételek</t>
  </si>
  <si>
    <t>V.1.</t>
  </si>
  <si>
    <t>Fejezeti kezelésű előirányzatból - EFOP</t>
  </si>
  <si>
    <t>Elkülönített állami pénzalapokból</t>
  </si>
  <si>
    <t>V.2.</t>
  </si>
  <si>
    <t>Helyi önkormányzatoktól és költségvetési szerveiktől</t>
  </si>
  <si>
    <t>V.3.</t>
  </si>
  <si>
    <t>Társulásoktól és költségvetési szerveiktől</t>
  </si>
  <si>
    <t>A/VI.</t>
  </si>
  <si>
    <t>Működési célú pénzeszköz átvétel</t>
  </si>
  <si>
    <t>A/VII.</t>
  </si>
  <si>
    <t>Támogatási kölcsönök igénybevétele, visszatérülése</t>
  </si>
  <si>
    <t>A/VIII.</t>
  </si>
  <si>
    <t>Pénzforgalom nélküli bevételek</t>
  </si>
  <si>
    <t>VIII.1.</t>
  </si>
  <si>
    <t>Előző évi pénzmaradvány működési igénybevétele</t>
  </si>
  <si>
    <t>A/IX.</t>
  </si>
  <si>
    <t>Működési célú finanszírozási bevételek</t>
  </si>
  <si>
    <t>IX.1.</t>
  </si>
  <si>
    <t>Likvid hitel felvétele</t>
  </si>
  <si>
    <t>IX.2.</t>
  </si>
  <si>
    <t>Rövid lejáratú hitel felvétele</t>
  </si>
  <si>
    <t>IX.3.</t>
  </si>
  <si>
    <t>Forgatási célú értékpapír értékesítés bevétele</t>
  </si>
  <si>
    <t>IX.4.</t>
  </si>
  <si>
    <t>Egyéb finanszírozás bevételei</t>
  </si>
  <si>
    <t>MŰKÖDÉSI BEVÉTELEK ÖSSZESEN</t>
  </si>
  <si>
    <t xml:space="preserve">MŰKÖDÉSI HIÁNY </t>
  </si>
  <si>
    <t>______/2018. ( ____ ) költségvetési rendelethez</t>
  </si>
  <si>
    <t>MŰKÖDÉSI CÉLÚ KIADÁSOK</t>
  </si>
  <si>
    <t>B/I.</t>
  </si>
  <si>
    <t>Személyi juttatások</t>
  </si>
  <si>
    <t>B/II.</t>
  </si>
  <si>
    <t>Munkaadót terhelő járulékok és szociális hozzájárulási adó</t>
  </si>
  <si>
    <t>B/III.</t>
  </si>
  <si>
    <t>Dologi kiadások</t>
  </si>
  <si>
    <t>B/IV.</t>
  </si>
  <si>
    <t>Ellátottak pénzbeli juttatásai, ebből</t>
  </si>
  <si>
    <t>Lakhatással kapcsolatos ellátások</t>
  </si>
  <si>
    <t xml:space="preserve">     Szociális célú tüzifa támogatás</t>
  </si>
  <si>
    <t>Egyéb ellátások</t>
  </si>
  <si>
    <t xml:space="preserve">     Átmeneti segély</t>
  </si>
  <si>
    <t xml:space="preserve">     Temetési segély</t>
  </si>
  <si>
    <t xml:space="preserve">     Beiskolázási támogatás</t>
  </si>
  <si>
    <t xml:space="preserve">     Rászorultságtól függő kedvezmények</t>
  </si>
  <si>
    <t>B/V.</t>
  </si>
  <si>
    <t>Egyéb működési kiadások</t>
  </si>
  <si>
    <t>Támogatásértékű működési kiadásebből</t>
  </si>
  <si>
    <t>V.1.1.</t>
  </si>
  <si>
    <t>Pöttömsziget Óvoda és Egységes Óvoda-Bölcsőde</t>
  </si>
  <si>
    <t>V.1.2.</t>
  </si>
  <si>
    <t>Orvosi ügyelet</t>
  </si>
  <si>
    <t>V.1.3.</t>
  </si>
  <si>
    <t>Fizikoterápia</t>
  </si>
  <si>
    <t>V.1.4.</t>
  </si>
  <si>
    <t>Bajánsenyei Kirendeltség finanszírozása</t>
  </si>
  <si>
    <t>V.1.5.</t>
  </si>
  <si>
    <t>Védőnői szolgálat finanszírozása</t>
  </si>
  <si>
    <t>V.1.6.</t>
  </si>
  <si>
    <t>NYD Regionális Hulladékgazdálkodási Önkormányzati Társ.</t>
  </si>
  <si>
    <t>V.1.7.</t>
  </si>
  <si>
    <t>Előző évi elszámolásból adódó visszafizetés</t>
  </si>
  <si>
    <t>Mini Bölcsi projektmenedzseri díj</t>
  </si>
  <si>
    <t xml:space="preserve">Működési célú pénzeszköz átadás </t>
  </si>
  <si>
    <t>V.2.1.</t>
  </si>
  <si>
    <t>Bursa ösztöndíj</t>
  </si>
  <si>
    <t>V.2.2.</t>
  </si>
  <si>
    <t>Polgári Védelem</t>
  </si>
  <si>
    <t>V.2.4.</t>
  </si>
  <si>
    <t>Őrségi Vízrendezési és Talajvédelmi Társulat</t>
  </si>
  <si>
    <t>V.2.5.</t>
  </si>
  <si>
    <t>Egyéb társadalmi szervezetek</t>
  </si>
  <si>
    <t>V.2.6.</t>
  </si>
  <si>
    <t>Történelmi egyházak</t>
  </si>
  <si>
    <t>B/XII.</t>
  </si>
  <si>
    <t>Támogatási kölcsönök nyújtása, törlesztése</t>
  </si>
  <si>
    <t>B/XIII.</t>
  </si>
  <si>
    <t>Pénzforgalom nélküli kiadások</t>
  </si>
  <si>
    <t>XIII.1.</t>
  </si>
  <si>
    <t>Működési tartalék, céltartalék</t>
  </si>
  <si>
    <t>B/XIV.</t>
  </si>
  <si>
    <t>Működési célú finanszírozási kiadások</t>
  </si>
  <si>
    <t>Likvid hitel törlesztése</t>
  </si>
  <si>
    <t>Rövid lejáratú hitel törlesztése</t>
  </si>
  <si>
    <t>Forgatási célú értékpapír vásárlás</t>
  </si>
  <si>
    <t>Egyéb finanszírozás kiadásai</t>
  </si>
  <si>
    <t>IX.5.</t>
  </si>
  <si>
    <t>Államháztartáson belüli megelőlegezések visszafizetése</t>
  </si>
  <si>
    <t>MŰKÖDÉSI KIADÁSOK ÖSSZESEN</t>
  </si>
  <si>
    <t>MŰKÖDÉSI TÖBBLET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</si>
</sst>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"/>
      <family val="2"/>
      <charset val="238"/>
    </font>
    <font>
      <b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3" fontId="2" fillId="0" borderId="10" xfId="0" applyNumberFormat="1" applyFont="1" applyBorder="1" applyAlignment="1">
      <alignment horizontal="right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left" vertical="center"/>
    </xf>
    <xf numFmtId="3" fontId="1" fillId="0" borderId="13" xfId="0" applyNumberFormat="1" applyFont="1" applyBorder="1" applyAlignment="1">
      <alignment horizontal="right"/>
    </xf>
    <xf numFmtId="3" fontId="1" fillId="0" borderId="14" xfId="0" applyNumberFormat="1" applyFont="1" applyBorder="1" applyAlignment="1">
      <alignment horizontal="right"/>
    </xf>
    <xf numFmtId="0" fontId="1" fillId="0" borderId="15" xfId="0" applyFont="1" applyBorder="1" applyAlignment="1">
      <alignment horizontal="right" vertical="center"/>
    </xf>
    <xf numFmtId="0" fontId="1" fillId="0" borderId="16" xfId="0" applyFont="1" applyBorder="1" applyAlignment="1">
      <alignment horizontal="left" vertical="center"/>
    </xf>
    <xf numFmtId="3" fontId="1" fillId="0" borderId="17" xfId="0" applyNumberFormat="1" applyFont="1" applyBorder="1" applyAlignment="1">
      <alignment horizontal="right"/>
    </xf>
    <xf numFmtId="3" fontId="1" fillId="0" borderId="18" xfId="0" applyNumberFormat="1" applyFont="1" applyBorder="1" applyAlignment="1">
      <alignment horizontal="right"/>
    </xf>
    <xf numFmtId="3" fontId="2" fillId="0" borderId="19" xfId="0" applyNumberFormat="1" applyFont="1" applyBorder="1" applyAlignment="1">
      <alignment horizontal="right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3" fontId="1" fillId="0" borderId="19" xfId="0" applyNumberFormat="1" applyFont="1" applyBorder="1" applyAlignment="1">
      <alignment horizontal="right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left" vertical="center"/>
    </xf>
    <xf numFmtId="3" fontId="3" fillId="0" borderId="19" xfId="0" applyNumberFormat="1" applyFont="1" applyBorder="1" applyAlignment="1">
      <alignment horizontal="right"/>
    </xf>
    <xf numFmtId="3" fontId="3" fillId="0" borderId="14" xfId="0" applyNumberFormat="1" applyFont="1" applyBorder="1" applyAlignment="1">
      <alignment horizontal="right"/>
    </xf>
    <xf numFmtId="0" fontId="1" fillId="0" borderId="20" xfId="0" applyFont="1" applyBorder="1" applyAlignment="1">
      <alignment horizontal="right" vertical="center"/>
    </xf>
    <xf numFmtId="0" fontId="1" fillId="0" borderId="21" xfId="0" applyFont="1" applyBorder="1" applyAlignment="1">
      <alignment horizontal="left" vertical="center"/>
    </xf>
    <xf numFmtId="3" fontId="1" fillId="0" borderId="22" xfId="0" applyNumberFormat="1" applyFont="1" applyBorder="1" applyAlignment="1">
      <alignment horizontal="right"/>
    </xf>
    <xf numFmtId="3" fontId="1" fillId="0" borderId="23" xfId="0" applyNumberFormat="1" applyFont="1" applyBorder="1" applyAlignment="1">
      <alignment horizontal="right"/>
    </xf>
    <xf numFmtId="0" fontId="2" fillId="0" borderId="24" xfId="0" applyFont="1" applyBorder="1"/>
    <xf numFmtId="0" fontId="2" fillId="0" borderId="25" xfId="0" applyFont="1" applyBorder="1"/>
    <xf numFmtId="3" fontId="2" fillId="0" borderId="26" xfId="0" applyNumberFormat="1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12" xfId="0" applyFont="1" applyBorder="1"/>
    <xf numFmtId="0" fontId="3" fillId="0" borderId="11" xfId="0" applyFont="1" applyBorder="1" applyAlignment="1">
      <alignment horizontal="right"/>
    </xf>
    <xf numFmtId="0" fontId="3" fillId="0" borderId="12" xfId="0" applyFont="1" applyBorder="1"/>
    <xf numFmtId="0" fontId="4" fillId="0" borderId="0" xfId="0" applyFont="1"/>
    <xf numFmtId="0" fontId="1" fillId="0" borderId="27" xfId="0" applyFont="1" applyBorder="1" applyAlignment="1">
      <alignment horizontal="right"/>
    </xf>
    <xf numFmtId="0" fontId="1" fillId="0" borderId="28" xfId="0" applyFont="1" applyBorder="1"/>
    <xf numFmtId="0" fontId="2" fillId="0" borderId="8" xfId="0" applyFont="1" applyBorder="1"/>
    <xf numFmtId="0" fontId="2" fillId="0" borderId="9" xfId="0" applyFont="1" applyBorder="1"/>
    <xf numFmtId="3" fontId="2" fillId="0" borderId="29" xfId="0" applyNumberFormat="1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/>
    <xf numFmtId="3" fontId="1" fillId="0" borderId="10" xfId="0" applyNumberFormat="1" applyFont="1" applyBorder="1" applyAlignment="1">
      <alignment horizontal="right"/>
    </xf>
    <xf numFmtId="0" fontId="1" fillId="0" borderId="12" xfId="0" applyFont="1" applyBorder="1" applyAlignment="1">
      <alignment wrapText="1"/>
    </xf>
    <xf numFmtId="3" fontId="1" fillId="0" borderId="13" xfId="0" applyNumberFormat="1" applyFont="1" applyBorder="1"/>
    <xf numFmtId="3" fontId="1" fillId="0" borderId="14" xfId="0" applyNumberFormat="1" applyFont="1" applyBorder="1"/>
    <xf numFmtId="0" fontId="1" fillId="0" borderId="30" xfId="0" applyFont="1" applyBorder="1" applyAlignment="1">
      <alignment horizontal="right"/>
    </xf>
    <xf numFmtId="0" fontId="1" fillId="0" borderId="31" xfId="0" applyFont="1" applyFill="1" applyBorder="1" applyAlignment="1">
      <alignment wrapText="1"/>
    </xf>
    <xf numFmtId="3" fontId="1" fillId="0" borderId="32" xfId="0" applyNumberFormat="1" applyFont="1" applyFill="1" applyBorder="1"/>
    <xf numFmtId="3" fontId="1" fillId="0" borderId="33" xfId="0" applyNumberFormat="1" applyFont="1" applyFill="1" applyBorder="1"/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wrapText="1"/>
    </xf>
    <xf numFmtId="3" fontId="2" fillId="0" borderId="7" xfId="0" applyNumberFormat="1" applyFont="1" applyBorder="1"/>
    <xf numFmtId="3" fontId="2" fillId="0" borderId="4" xfId="0" applyNumberFormat="1" applyFont="1" applyBorder="1"/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wrapText="1"/>
    </xf>
    <xf numFmtId="3" fontId="2" fillId="0" borderId="22" xfId="0" applyNumberFormat="1" applyFont="1" applyBorder="1"/>
    <xf numFmtId="0" fontId="2" fillId="0" borderId="26" xfId="0" applyFont="1" applyBorder="1"/>
    <xf numFmtId="3" fontId="2" fillId="0" borderId="10" xfId="0" applyNumberFormat="1" applyFont="1" applyBorder="1"/>
    <xf numFmtId="0" fontId="1" fillId="0" borderId="34" xfId="0" applyFont="1" applyBorder="1"/>
    <xf numFmtId="3" fontId="1" fillId="0" borderId="23" xfId="0" applyNumberFormat="1" applyFont="1" applyBorder="1"/>
    <xf numFmtId="3" fontId="2" fillId="0" borderId="19" xfId="0" applyNumberFormat="1" applyFont="1" applyBorder="1"/>
    <xf numFmtId="0" fontId="1" fillId="0" borderId="31" xfId="0" applyFont="1" applyBorder="1"/>
    <xf numFmtId="3" fontId="1" fillId="0" borderId="32" xfId="0" applyNumberFormat="1" applyFont="1" applyBorder="1"/>
    <xf numFmtId="3" fontId="1" fillId="0" borderId="33" xfId="0" applyNumberFormat="1" applyFont="1" applyBorder="1"/>
    <xf numFmtId="0" fontId="2" fillId="0" borderId="5" xfId="0" applyFont="1" applyBorder="1"/>
    <xf numFmtId="0" fontId="1" fillId="0" borderId="6" xfId="0" applyFont="1" applyBorder="1"/>
    <xf numFmtId="0" fontId="2" fillId="0" borderId="15" xfId="0" applyFont="1" applyBorder="1"/>
    <xf numFmtId="0" fontId="1" fillId="0" borderId="16" xfId="0" applyFont="1" applyBorder="1"/>
    <xf numFmtId="0" fontId="2" fillId="0" borderId="17" xfId="0" applyFont="1" applyBorder="1"/>
    <xf numFmtId="3" fontId="2" fillId="0" borderId="18" xfId="0" applyNumberFormat="1" applyFont="1" applyBorder="1"/>
    <xf numFmtId="0" fontId="1" fillId="0" borderId="4" xfId="0" applyFont="1" applyBorder="1" applyAlignment="1">
      <alignment horizontal="right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3" fontId="2" fillId="0" borderId="29" xfId="0" applyNumberFormat="1" applyFont="1" applyBorder="1" applyAlignment="1">
      <alignment horizontal="righ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3" fontId="2" fillId="0" borderId="13" xfId="0" applyNumberFormat="1" applyFont="1" applyBorder="1" applyAlignment="1">
      <alignment horizontal="right"/>
    </xf>
    <xf numFmtId="3" fontId="2" fillId="0" borderId="14" xfId="0" applyNumberFormat="1" applyFont="1" applyBorder="1" applyAlignment="1">
      <alignment horizontal="right"/>
    </xf>
    <xf numFmtId="0" fontId="2" fillId="0" borderId="11" xfId="0" applyFont="1" applyBorder="1"/>
    <xf numFmtId="0" fontId="2" fillId="0" borderId="12" xfId="0" applyFont="1" applyBorder="1"/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3" fontId="3" fillId="0" borderId="10" xfId="0" applyNumberFormat="1" applyFont="1" applyBorder="1" applyAlignment="1">
      <alignment horizontal="right"/>
    </xf>
    <xf numFmtId="0" fontId="3" fillId="0" borderId="28" xfId="0" applyFont="1" applyBorder="1"/>
    <xf numFmtId="3" fontId="3" fillId="0" borderId="34" xfId="0" applyNumberFormat="1" applyFont="1" applyBorder="1" applyAlignment="1">
      <alignment horizontal="right"/>
    </xf>
    <xf numFmtId="3" fontId="3" fillId="0" borderId="23" xfId="0" applyNumberFormat="1" applyFont="1" applyBorder="1" applyAlignment="1">
      <alignment horizontal="right"/>
    </xf>
    <xf numFmtId="0" fontId="3" fillId="0" borderId="12" xfId="0" applyFont="1" applyBorder="1" applyAlignment="1">
      <alignment wrapText="1"/>
    </xf>
    <xf numFmtId="0" fontId="3" fillId="0" borderId="12" xfId="0" applyFont="1" applyFill="1" applyBorder="1" applyAlignment="1"/>
    <xf numFmtId="3" fontId="3" fillId="0" borderId="13" xfId="0" applyNumberFormat="1" applyFont="1" applyFill="1" applyBorder="1"/>
    <xf numFmtId="3" fontId="3" fillId="0" borderId="14" xfId="0" applyNumberFormat="1" applyFont="1" applyFill="1" applyBorder="1"/>
    <xf numFmtId="3" fontId="3" fillId="0" borderId="13" xfId="0" applyNumberFormat="1" applyFont="1" applyBorder="1"/>
    <xf numFmtId="3" fontId="3" fillId="0" borderId="14" xfId="0" applyNumberFormat="1" applyFont="1" applyBorder="1"/>
    <xf numFmtId="0" fontId="3" fillId="0" borderId="12" xfId="0" applyFont="1" applyFill="1" applyBorder="1" applyAlignment="1">
      <alignment wrapText="1"/>
    </xf>
    <xf numFmtId="0" fontId="3" fillId="0" borderId="30" xfId="0" applyFont="1" applyBorder="1" applyAlignment="1">
      <alignment horizontal="right"/>
    </xf>
    <xf numFmtId="0" fontId="3" fillId="0" borderId="31" xfId="0" applyFont="1" applyFill="1" applyBorder="1" applyAlignment="1">
      <alignment wrapText="1"/>
    </xf>
    <xf numFmtId="3" fontId="3" fillId="0" borderId="32" xfId="0" applyNumberFormat="1" applyFont="1" applyFill="1" applyBorder="1"/>
    <xf numFmtId="3" fontId="3" fillId="0" borderId="33" xfId="0" applyNumberFormat="1" applyFont="1" applyFill="1" applyBorder="1"/>
    <xf numFmtId="0" fontId="3" fillId="0" borderId="27" xfId="0" applyFont="1" applyBorder="1" applyAlignment="1">
      <alignment horizontal="right"/>
    </xf>
    <xf numFmtId="0" fontId="3" fillId="0" borderId="28" xfId="0" applyFont="1" applyFill="1" applyBorder="1" applyAlignment="1">
      <alignment wrapText="1"/>
    </xf>
    <xf numFmtId="3" fontId="3" fillId="0" borderId="34" xfId="0" applyNumberFormat="1" applyFont="1" applyFill="1" applyBorder="1"/>
    <xf numFmtId="3" fontId="3" fillId="0" borderId="23" xfId="0" applyNumberFormat="1" applyFont="1" applyFill="1" applyBorder="1"/>
    <xf numFmtId="3" fontId="3" fillId="0" borderId="4" xfId="0" applyNumberFormat="1" applyFont="1" applyFill="1" applyBorder="1"/>
    <xf numFmtId="3" fontId="2" fillId="0" borderId="26" xfId="0" applyNumberFormat="1" applyFont="1" applyBorder="1"/>
    <xf numFmtId="3" fontId="2" fillId="0" borderId="10" xfId="0" applyNumberFormat="1" applyFont="1" applyFill="1" applyBorder="1"/>
    <xf numFmtId="3" fontId="1" fillId="0" borderId="34" xfId="0" applyNumberFormat="1" applyFont="1" applyBorder="1"/>
    <xf numFmtId="0" fontId="2" fillId="0" borderId="19" xfId="0" applyFont="1" applyBorder="1"/>
    <xf numFmtId="0" fontId="1" fillId="0" borderId="13" xfId="0" applyFont="1" applyBorder="1"/>
    <xf numFmtId="3" fontId="2" fillId="0" borderId="14" xfId="0" applyNumberFormat="1" applyFont="1" applyBorder="1"/>
    <xf numFmtId="0" fontId="1" fillId="0" borderId="32" xfId="0" applyFont="1" applyBorder="1"/>
    <xf numFmtId="3" fontId="2" fillId="0" borderId="17" xfId="0" applyNumberFormat="1" applyFont="1" applyBorder="1"/>
    <xf numFmtId="0" fontId="1" fillId="0" borderId="4" xfId="0" applyFont="1" applyBorder="1"/>
    <xf numFmtId="3" fontId="5" fillId="0" borderId="0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77B3F-2C5A-424A-A3C4-AD2FE25F9287}">
  <dimension ref="A1:E99"/>
  <sheetViews>
    <sheetView tabSelected="1" workbookViewId="0">
      <selection sqref="A1:E1048576"/>
    </sheetView>
  </sheetViews>
  <sheetFormatPr defaultRowHeight="15" x14ac:dyDescent="0.25"/>
  <cols>
    <col min="1" max="1" width="7.42578125" customWidth="1"/>
    <col min="2" max="2" width="47.140625" customWidth="1"/>
    <col min="3" max="3" width="13.7109375" customWidth="1"/>
    <col min="4" max="4" width="13.85546875" customWidth="1"/>
  </cols>
  <sheetData>
    <row r="1" spans="1:4" x14ac:dyDescent="0.25">
      <c r="A1" s="1"/>
      <c r="B1" s="1"/>
      <c r="C1" s="2"/>
      <c r="D1" s="2" t="s">
        <v>0</v>
      </c>
    </row>
    <row r="2" spans="1:4" x14ac:dyDescent="0.25">
      <c r="A2" s="1"/>
      <c r="B2" s="1"/>
      <c r="C2" s="2"/>
      <c r="D2" s="2"/>
    </row>
    <row r="3" spans="1:4" x14ac:dyDescent="0.25">
      <c r="A3" s="3" t="s">
        <v>1</v>
      </c>
      <c r="B3" s="3"/>
      <c r="C3" s="3"/>
      <c r="D3" s="4"/>
    </row>
    <row r="4" spans="1:4" x14ac:dyDescent="0.25">
      <c r="A4" s="5" t="s">
        <v>2</v>
      </c>
      <c r="B4" s="6"/>
      <c r="C4" s="6"/>
      <c r="D4" s="7"/>
    </row>
    <row r="5" spans="1:4" x14ac:dyDescent="0.25">
      <c r="A5" s="8"/>
      <c r="B5" s="7"/>
      <c r="C5" s="7"/>
      <c r="D5" s="7"/>
    </row>
    <row r="6" spans="1:4" ht="15.75" thickBot="1" x14ac:dyDescent="0.3">
      <c r="A6" s="1"/>
      <c r="B6" s="1"/>
      <c r="C6" s="2"/>
      <c r="D6" s="2" t="s">
        <v>3</v>
      </c>
    </row>
    <row r="7" spans="1:4" ht="39.75" thickTop="1" thickBot="1" x14ac:dyDescent="0.3">
      <c r="A7" s="9" t="s">
        <v>4</v>
      </c>
      <c r="B7" s="10" t="s">
        <v>5</v>
      </c>
      <c r="C7" s="11" t="s">
        <v>6</v>
      </c>
      <c r="D7" s="12" t="s">
        <v>7</v>
      </c>
    </row>
    <row r="8" spans="1:4" ht="16.5" thickTop="1" thickBot="1" x14ac:dyDescent="0.3">
      <c r="A8" s="13" t="s">
        <v>8</v>
      </c>
      <c r="B8" s="14"/>
      <c r="C8" s="15"/>
      <c r="D8" s="16"/>
    </row>
    <row r="9" spans="1:4" ht="15.75" thickTop="1" x14ac:dyDescent="0.25">
      <c r="A9" s="17" t="s">
        <v>9</v>
      </c>
      <c r="B9" s="18" t="s">
        <v>10</v>
      </c>
      <c r="C9" s="19">
        <f>SUM(C10:C12)</f>
        <v>950</v>
      </c>
      <c r="D9" s="19">
        <f>SUM(D10:D12)</f>
        <v>950</v>
      </c>
    </row>
    <row r="10" spans="1:4" x14ac:dyDescent="0.25">
      <c r="A10" s="20" t="s">
        <v>11</v>
      </c>
      <c r="B10" s="21" t="s">
        <v>12</v>
      </c>
      <c r="C10" s="22">
        <v>100</v>
      </c>
      <c r="D10" s="23">
        <v>100</v>
      </c>
    </row>
    <row r="11" spans="1:4" x14ac:dyDescent="0.25">
      <c r="A11" s="20" t="s">
        <v>13</v>
      </c>
      <c r="B11" s="21" t="s">
        <v>14</v>
      </c>
      <c r="C11" s="22">
        <v>850</v>
      </c>
      <c r="D11" s="23">
        <v>850</v>
      </c>
    </row>
    <row r="12" spans="1:4" ht="15.75" thickBot="1" x14ac:dyDescent="0.3">
      <c r="A12" s="24" t="s">
        <v>15</v>
      </c>
      <c r="B12" s="25" t="s">
        <v>16</v>
      </c>
      <c r="C12" s="26"/>
      <c r="D12" s="27"/>
    </row>
    <row r="13" spans="1:4" ht="15.75" thickTop="1" x14ac:dyDescent="0.25">
      <c r="A13" s="17" t="s">
        <v>17</v>
      </c>
      <c r="B13" s="18" t="s">
        <v>18</v>
      </c>
      <c r="C13" s="28">
        <f>C14+C15+C20</f>
        <v>14000</v>
      </c>
      <c r="D13" s="19">
        <f>SUM(D14+D15+D20)</f>
        <v>14000</v>
      </c>
    </row>
    <row r="14" spans="1:4" x14ac:dyDescent="0.25">
      <c r="A14" s="29" t="s">
        <v>19</v>
      </c>
      <c r="B14" s="30" t="s">
        <v>20</v>
      </c>
      <c r="C14" s="31">
        <v>0</v>
      </c>
      <c r="D14" s="23"/>
    </row>
    <row r="15" spans="1:4" x14ac:dyDescent="0.25">
      <c r="A15" s="29" t="s">
        <v>21</v>
      </c>
      <c r="B15" s="30" t="s">
        <v>22</v>
      </c>
      <c r="C15" s="31">
        <v>13500</v>
      </c>
      <c r="D15" s="23">
        <v>13500</v>
      </c>
    </row>
    <row r="16" spans="1:4" x14ac:dyDescent="0.25">
      <c r="A16" s="32" t="s">
        <v>23</v>
      </c>
      <c r="B16" s="33" t="s">
        <v>24</v>
      </c>
      <c r="C16" s="34">
        <v>0</v>
      </c>
      <c r="D16" s="35"/>
    </row>
    <row r="17" spans="1:5" x14ac:dyDescent="0.25">
      <c r="A17" s="32" t="s">
        <v>25</v>
      </c>
      <c r="B17" s="33" t="s">
        <v>26</v>
      </c>
      <c r="C17" s="34">
        <v>500</v>
      </c>
      <c r="D17" s="35">
        <v>500</v>
      </c>
    </row>
    <row r="18" spans="1:5" x14ac:dyDescent="0.25">
      <c r="A18" s="32" t="s">
        <v>27</v>
      </c>
      <c r="B18" s="33" t="s">
        <v>28</v>
      </c>
      <c r="C18" s="34">
        <v>13000</v>
      </c>
      <c r="D18" s="35">
        <v>13000</v>
      </c>
    </row>
    <row r="19" spans="1:5" x14ac:dyDescent="0.25">
      <c r="A19" s="32" t="s">
        <v>29</v>
      </c>
      <c r="B19" s="33" t="s">
        <v>30</v>
      </c>
      <c r="C19" s="34">
        <v>0</v>
      </c>
      <c r="D19" s="35">
        <v>0</v>
      </c>
    </row>
    <row r="20" spans="1:5" x14ac:dyDescent="0.25">
      <c r="A20" s="29" t="s">
        <v>31</v>
      </c>
      <c r="B20" s="30" t="s">
        <v>32</v>
      </c>
      <c r="C20" s="31">
        <v>500</v>
      </c>
      <c r="D20" s="23">
        <v>500</v>
      </c>
    </row>
    <row r="21" spans="1:5" x14ac:dyDescent="0.25">
      <c r="A21" s="32" t="s">
        <v>33</v>
      </c>
      <c r="B21" s="33" t="s">
        <v>34</v>
      </c>
      <c r="C21" s="34">
        <v>500</v>
      </c>
      <c r="D21" s="35">
        <v>500</v>
      </c>
    </row>
    <row r="22" spans="1:5" ht="15.75" thickBot="1" x14ac:dyDescent="0.3">
      <c r="A22" s="36" t="s">
        <v>35</v>
      </c>
      <c r="B22" s="37" t="s">
        <v>36</v>
      </c>
      <c r="C22" s="38">
        <v>0</v>
      </c>
      <c r="D22" s="39">
        <v>0</v>
      </c>
    </row>
    <row r="23" spans="1:5" ht="15.75" thickTop="1" x14ac:dyDescent="0.25">
      <c r="A23" s="40" t="s">
        <v>37</v>
      </c>
      <c r="B23" s="41" t="s">
        <v>38</v>
      </c>
      <c r="C23" s="42">
        <f>SUM(C24+C25+C26+C30+C32+C33)</f>
        <v>12470</v>
      </c>
      <c r="D23" s="42">
        <f>SUM(D24+D25+D26+D30+D32+D33)</f>
        <v>13088</v>
      </c>
    </row>
    <row r="24" spans="1:5" x14ac:dyDescent="0.25">
      <c r="A24" s="43" t="s">
        <v>39</v>
      </c>
      <c r="B24" s="44" t="s">
        <v>40</v>
      </c>
      <c r="C24" s="31">
        <v>7570</v>
      </c>
      <c r="D24" s="23">
        <v>7570</v>
      </c>
    </row>
    <row r="25" spans="1:5" x14ac:dyDescent="0.25">
      <c r="A25" s="43" t="s">
        <v>41</v>
      </c>
      <c r="B25" s="44" t="s">
        <v>42</v>
      </c>
      <c r="C25" s="31">
        <v>0</v>
      </c>
      <c r="D25" s="23">
        <v>0</v>
      </c>
    </row>
    <row r="26" spans="1:5" x14ac:dyDescent="0.25">
      <c r="A26" s="43" t="s">
        <v>43</v>
      </c>
      <c r="B26" s="44" t="s">
        <v>44</v>
      </c>
      <c r="C26" s="31">
        <v>3100</v>
      </c>
      <c r="D26" s="23">
        <v>3214</v>
      </c>
    </row>
    <row r="27" spans="1:5" x14ac:dyDescent="0.25">
      <c r="A27" s="45" t="s">
        <v>45</v>
      </c>
      <c r="B27" s="46" t="s">
        <v>46</v>
      </c>
      <c r="C27" s="34">
        <v>0</v>
      </c>
      <c r="D27" s="35">
        <v>0</v>
      </c>
    </row>
    <row r="28" spans="1:5" x14ac:dyDescent="0.25">
      <c r="A28" s="45" t="s">
        <v>47</v>
      </c>
      <c r="B28" s="46" t="s">
        <v>48</v>
      </c>
      <c r="C28" s="34">
        <v>3100</v>
      </c>
      <c r="D28" s="35">
        <v>3100</v>
      </c>
    </row>
    <row r="29" spans="1:5" x14ac:dyDescent="0.25">
      <c r="A29" s="45" t="s">
        <v>49</v>
      </c>
      <c r="B29" s="46" t="s">
        <v>50</v>
      </c>
      <c r="C29" s="34"/>
      <c r="D29" s="35">
        <v>114</v>
      </c>
    </row>
    <row r="30" spans="1:5" x14ac:dyDescent="0.25">
      <c r="A30" s="43" t="s">
        <v>51</v>
      </c>
      <c r="B30" s="44" t="s">
        <v>52</v>
      </c>
      <c r="C30" s="31">
        <v>1800</v>
      </c>
      <c r="D30" s="23">
        <v>1800</v>
      </c>
    </row>
    <row r="31" spans="1:5" x14ac:dyDescent="0.25">
      <c r="A31" s="45" t="s">
        <v>53</v>
      </c>
      <c r="B31" s="46" t="s">
        <v>54</v>
      </c>
      <c r="C31" s="31">
        <v>1800</v>
      </c>
      <c r="D31" s="35">
        <v>1800</v>
      </c>
      <c r="E31" s="47"/>
    </row>
    <row r="32" spans="1:5" x14ac:dyDescent="0.25">
      <c r="A32" s="43" t="s">
        <v>55</v>
      </c>
      <c r="B32" s="44" t="s">
        <v>56</v>
      </c>
      <c r="C32" s="31">
        <v>0</v>
      </c>
      <c r="D32" s="23">
        <v>504</v>
      </c>
      <c r="E32" s="47"/>
    </row>
    <row r="33" spans="1:4" ht="15.75" thickBot="1" x14ac:dyDescent="0.3">
      <c r="A33" s="48" t="s">
        <v>57</v>
      </c>
      <c r="B33" s="49" t="s">
        <v>58</v>
      </c>
      <c r="C33" s="26">
        <v>0</v>
      </c>
      <c r="D33" s="39">
        <v>0</v>
      </c>
    </row>
    <row r="34" spans="1:4" ht="15.75" thickTop="1" x14ac:dyDescent="0.25">
      <c r="A34" s="50" t="s">
        <v>59</v>
      </c>
      <c r="B34" s="51" t="s">
        <v>60</v>
      </c>
      <c r="C34" s="28">
        <f>SUM(C35:C38)</f>
        <v>6687</v>
      </c>
      <c r="D34" s="52">
        <f>SUM(D35:D38)</f>
        <v>12225</v>
      </c>
    </row>
    <row r="35" spans="1:4" x14ac:dyDescent="0.25">
      <c r="A35" s="53" t="s">
        <v>61</v>
      </c>
      <c r="B35" s="54" t="s">
        <v>62</v>
      </c>
      <c r="C35" s="28"/>
      <c r="D35" s="55">
        <v>5538</v>
      </c>
    </row>
    <row r="36" spans="1:4" x14ac:dyDescent="0.25">
      <c r="A36" s="43" t="s">
        <v>61</v>
      </c>
      <c r="B36" s="56" t="s">
        <v>63</v>
      </c>
      <c r="C36" s="31">
        <v>6587</v>
      </c>
      <c r="D36" s="23">
        <v>6587</v>
      </c>
    </row>
    <row r="37" spans="1:4" x14ac:dyDescent="0.25">
      <c r="A37" s="43" t="s">
        <v>64</v>
      </c>
      <c r="B37" s="56" t="s">
        <v>65</v>
      </c>
      <c r="C37" s="57">
        <v>100</v>
      </c>
      <c r="D37" s="58">
        <v>100</v>
      </c>
    </row>
    <row r="38" spans="1:4" ht="15.75" thickBot="1" x14ac:dyDescent="0.3">
      <c r="A38" s="59" t="s">
        <v>66</v>
      </c>
      <c r="B38" s="60" t="s">
        <v>67</v>
      </c>
      <c r="C38" s="61"/>
      <c r="D38" s="62">
        <v>0</v>
      </c>
    </row>
    <row r="39" spans="1:4" ht="16.5" thickTop="1" thickBot="1" x14ac:dyDescent="0.3">
      <c r="A39" s="63" t="s">
        <v>68</v>
      </c>
      <c r="B39" s="64" t="s">
        <v>69</v>
      </c>
      <c r="C39" s="65">
        <v>0</v>
      </c>
      <c r="D39" s="66">
        <v>0</v>
      </c>
    </row>
    <row r="40" spans="1:4" ht="16.5" thickTop="1" thickBot="1" x14ac:dyDescent="0.3">
      <c r="A40" s="67" t="s">
        <v>70</v>
      </c>
      <c r="B40" s="68" t="s">
        <v>71</v>
      </c>
      <c r="C40" s="69">
        <v>0</v>
      </c>
      <c r="D40" s="66"/>
    </row>
    <row r="41" spans="1:4" ht="15.75" thickTop="1" x14ac:dyDescent="0.25">
      <c r="A41" s="40" t="s">
        <v>72</v>
      </c>
      <c r="B41" s="41" t="s">
        <v>73</v>
      </c>
      <c r="C41" s="70">
        <v>1682</v>
      </c>
      <c r="D41" s="71">
        <v>0</v>
      </c>
    </row>
    <row r="42" spans="1:4" ht="15.75" thickBot="1" x14ac:dyDescent="0.3">
      <c r="A42" s="48" t="s">
        <v>74</v>
      </c>
      <c r="B42" s="49" t="s">
        <v>75</v>
      </c>
      <c r="C42" s="72">
        <v>1682</v>
      </c>
      <c r="D42" s="73">
        <v>0</v>
      </c>
    </row>
    <row r="43" spans="1:4" ht="15.75" thickTop="1" x14ac:dyDescent="0.25">
      <c r="A43" s="50" t="s">
        <v>76</v>
      </c>
      <c r="B43" s="51" t="s">
        <v>77</v>
      </c>
      <c r="C43" s="74">
        <v>0</v>
      </c>
      <c r="D43" s="71">
        <v>0</v>
      </c>
    </row>
    <row r="44" spans="1:4" x14ac:dyDescent="0.25">
      <c r="A44" s="43" t="s">
        <v>78</v>
      </c>
      <c r="B44" s="44" t="s">
        <v>79</v>
      </c>
      <c r="C44" s="57">
        <v>0</v>
      </c>
      <c r="D44" s="58"/>
    </row>
    <row r="45" spans="1:4" x14ac:dyDescent="0.25">
      <c r="A45" s="43" t="s">
        <v>80</v>
      </c>
      <c r="B45" s="44" t="s">
        <v>81</v>
      </c>
      <c r="C45" s="57">
        <v>0</v>
      </c>
      <c r="D45" s="58"/>
    </row>
    <row r="46" spans="1:4" x14ac:dyDescent="0.25">
      <c r="A46" s="43" t="s">
        <v>82</v>
      </c>
      <c r="B46" s="44" t="s">
        <v>83</v>
      </c>
      <c r="C46" s="57">
        <v>0</v>
      </c>
      <c r="D46" s="58">
        <v>0</v>
      </c>
    </row>
    <row r="47" spans="1:4" ht="15.75" thickBot="1" x14ac:dyDescent="0.3">
      <c r="A47" s="59" t="s">
        <v>84</v>
      </c>
      <c r="B47" s="75" t="s">
        <v>85</v>
      </c>
      <c r="C47" s="76">
        <v>0</v>
      </c>
      <c r="D47" s="77">
        <v>0</v>
      </c>
    </row>
    <row r="48" spans="1:4" ht="16.5" thickTop="1" thickBot="1" x14ac:dyDescent="0.3">
      <c r="A48" s="78" t="s">
        <v>86</v>
      </c>
      <c r="B48" s="79"/>
      <c r="C48" s="65">
        <f>C9+C13+C23+C34+C39+C40+C41+C43</f>
        <v>35789</v>
      </c>
      <c r="D48" s="66">
        <f>D9+D13+D23+D34+D39+D40+D41+D43</f>
        <v>40263</v>
      </c>
    </row>
    <row r="49" spans="1:4" ht="16.5" thickTop="1" thickBot="1" x14ac:dyDescent="0.3">
      <c r="A49" s="80" t="s">
        <v>87</v>
      </c>
      <c r="B49" s="81"/>
      <c r="C49" s="82">
        <v>0</v>
      </c>
      <c r="D49" s="83"/>
    </row>
    <row r="50" spans="1:4" ht="15.75" thickTop="1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  <row r="52" spans="1:4" x14ac:dyDescent="0.25">
      <c r="A52" s="1"/>
      <c r="B52" s="1"/>
      <c r="C52" s="2"/>
      <c r="D52" s="2" t="s">
        <v>0</v>
      </c>
    </row>
    <row r="53" spans="1:4" x14ac:dyDescent="0.25">
      <c r="A53" s="1"/>
      <c r="B53" s="1"/>
      <c r="C53" s="2"/>
      <c r="D53" s="2"/>
    </row>
    <row r="54" spans="1:4" x14ac:dyDescent="0.25">
      <c r="A54" s="3" t="s">
        <v>88</v>
      </c>
      <c r="B54" s="3"/>
      <c r="C54" s="3"/>
      <c r="D54" s="4"/>
    </row>
    <row r="55" spans="1:4" x14ac:dyDescent="0.25">
      <c r="A55" s="5" t="s">
        <v>2</v>
      </c>
      <c r="B55" s="6"/>
      <c r="C55" s="6"/>
      <c r="D55" s="7"/>
    </row>
    <row r="56" spans="1:4" x14ac:dyDescent="0.25">
      <c r="A56" s="8"/>
      <c r="B56" s="7"/>
      <c r="C56" s="7"/>
      <c r="D56" s="7"/>
    </row>
    <row r="57" spans="1:4" ht="15.75" thickBot="1" x14ac:dyDescent="0.3">
      <c r="A57" s="1"/>
      <c r="B57" s="1"/>
      <c r="C57" s="2"/>
      <c r="D57" s="2" t="s">
        <v>3</v>
      </c>
    </row>
    <row r="58" spans="1:4" ht="39.75" thickTop="1" thickBot="1" x14ac:dyDescent="0.3">
      <c r="A58" s="9" t="s">
        <v>4</v>
      </c>
      <c r="B58" s="10" t="s">
        <v>5</v>
      </c>
      <c r="C58" s="11" t="s">
        <v>6</v>
      </c>
      <c r="D58" s="12" t="s">
        <v>7</v>
      </c>
    </row>
    <row r="59" spans="1:4" ht="16.5" thickTop="1" thickBot="1" x14ac:dyDescent="0.3">
      <c r="A59" s="13" t="s">
        <v>89</v>
      </c>
      <c r="B59" s="14"/>
      <c r="C59" s="15"/>
      <c r="D59" s="84"/>
    </row>
    <row r="60" spans="1:4" ht="15.75" thickTop="1" x14ac:dyDescent="0.25">
      <c r="A60" s="85" t="s">
        <v>90</v>
      </c>
      <c r="B60" s="86" t="s">
        <v>91</v>
      </c>
      <c r="C60" s="42">
        <v>15848</v>
      </c>
      <c r="D60" s="87">
        <v>17437</v>
      </c>
    </row>
    <row r="61" spans="1:4" x14ac:dyDescent="0.25">
      <c r="A61" s="88" t="s">
        <v>92</v>
      </c>
      <c r="B61" s="89" t="s">
        <v>93</v>
      </c>
      <c r="C61" s="90">
        <v>2677</v>
      </c>
      <c r="D61" s="91">
        <v>2940</v>
      </c>
    </row>
    <row r="62" spans="1:4" x14ac:dyDescent="0.25">
      <c r="A62" s="92" t="s">
        <v>94</v>
      </c>
      <c r="B62" s="93" t="s">
        <v>95</v>
      </c>
      <c r="C62" s="90">
        <v>12088</v>
      </c>
      <c r="D62" s="91">
        <v>14074</v>
      </c>
    </row>
    <row r="63" spans="1:4" x14ac:dyDescent="0.25">
      <c r="A63" s="94" t="s">
        <v>96</v>
      </c>
      <c r="B63" s="95" t="s">
        <v>97</v>
      </c>
      <c r="C63" s="28">
        <v>1040</v>
      </c>
      <c r="D63" s="19">
        <v>1040</v>
      </c>
    </row>
    <row r="64" spans="1:4" x14ac:dyDescent="0.25">
      <c r="A64" s="43" t="s">
        <v>39</v>
      </c>
      <c r="B64" s="44" t="s">
        <v>98</v>
      </c>
      <c r="C64" s="31">
        <v>0</v>
      </c>
      <c r="D64" s="23">
        <v>0</v>
      </c>
    </row>
    <row r="65" spans="1:4" x14ac:dyDescent="0.25">
      <c r="A65" s="43"/>
      <c r="B65" s="46" t="s">
        <v>99</v>
      </c>
      <c r="C65" s="34">
        <v>0</v>
      </c>
      <c r="D65" s="35">
        <v>0</v>
      </c>
    </row>
    <row r="66" spans="1:4" x14ac:dyDescent="0.25">
      <c r="A66" s="43" t="s">
        <v>41</v>
      </c>
      <c r="B66" s="44" t="s">
        <v>100</v>
      </c>
      <c r="C66" s="31">
        <f>SUM(C67:C70)</f>
        <v>1040</v>
      </c>
      <c r="D66" s="23">
        <f>SUM(D67:D70)</f>
        <v>1040</v>
      </c>
    </row>
    <row r="67" spans="1:4" x14ac:dyDescent="0.25">
      <c r="A67" s="43"/>
      <c r="B67" s="46" t="s">
        <v>101</v>
      </c>
      <c r="C67" s="34">
        <v>100</v>
      </c>
      <c r="D67" s="96">
        <v>100</v>
      </c>
    </row>
    <row r="68" spans="1:4" x14ac:dyDescent="0.25">
      <c r="A68" s="43"/>
      <c r="B68" s="46" t="s">
        <v>102</v>
      </c>
      <c r="C68" s="34">
        <v>150</v>
      </c>
      <c r="D68" s="96">
        <v>150</v>
      </c>
    </row>
    <row r="69" spans="1:4" x14ac:dyDescent="0.25">
      <c r="A69" s="43"/>
      <c r="B69" s="46" t="s">
        <v>103</v>
      </c>
      <c r="C69" s="34">
        <v>650</v>
      </c>
      <c r="D69" s="96">
        <v>650</v>
      </c>
    </row>
    <row r="70" spans="1:4" ht="15.75" thickBot="1" x14ac:dyDescent="0.3">
      <c r="A70" s="48"/>
      <c r="B70" s="97" t="s">
        <v>104</v>
      </c>
      <c r="C70" s="98">
        <v>140</v>
      </c>
      <c r="D70" s="99">
        <v>140</v>
      </c>
    </row>
    <row r="71" spans="1:4" ht="15.75" thickTop="1" x14ac:dyDescent="0.25">
      <c r="A71" s="40" t="s">
        <v>105</v>
      </c>
      <c r="B71" s="41" t="s">
        <v>106</v>
      </c>
      <c r="C71" s="42">
        <f>C72+C81</f>
        <v>2595</v>
      </c>
      <c r="D71" s="52">
        <f>D72+D81</f>
        <v>2960</v>
      </c>
    </row>
    <row r="72" spans="1:4" x14ac:dyDescent="0.25">
      <c r="A72" s="43" t="s">
        <v>61</v>
      </c>
      <c r="B72" s="56" t="s">
        <v>107</v>
      </c>
      <c r="C72" s="31">
        <f>SUM(C73:C78)</f>
        <v>2400</v>
      </c>
      <c r="D72" s="55">
        <f>SUM(D73:D80)</f>
        <v>2815</v>
      </c>
    </row>
    <row r="73" spans="1:4" x14ac:dyDescent="0.25">
      <c r="A73" s="45" t="s">
        <v>108</v>
      </c>
      <c r="B73" s="100" t="s">
        <v>109</v>
      </c>
      <c r="C73" s="34">
        <v>1017</v>
      </c>
      <c r="D73" s="96">
        <v>1017</v>
      </c>
    </row>
    <row r="74" spans="1:4" x14ac:dyDescent="0.25">
      <c r="A74" s="45" t="s">
        <v>110</v>
      </c>
      <c r="B74" s="100" t="s">
        <v>111</v>
      </c>
      <c r="C74" s="34">
        <v>1177</v>
      </c>
      <c r="D74" s="96">
        <v>1177</v>
      </c>
    </row>
    <row r="75" spans="1:4" x14ac:dyDescent="0.25">
      <c r="A75" s="45" t="s">
        <v>112</v>
      </c>
      <c r="B75" s="100" t="s">
        <v>113</v>
      </c>
      <c r="C75" s="34">
        <v>183</v>
      </c>
      <c r="D75" s="96">
        <v>181</v>
      </c>
    </row>
    <row r="76" spans="1:4" x14ac:dyDescent="0.25">
      <c r="A76" s="45" t="s">
        <v>114</v>
      </c>
      <c r="B76" s="100" t="s">
        <v>115</v>
      </c>
      <c r="C76" s="34">
        <v>0</v>
      </c>
      <c r="D76" s="96">
        <v>98</v>
      </c>
    </row>
    <row r="77" spans="1:4" x14ac:dyDescent="0.25">
      <c r="A77" s="45" t="s">
        <v>116</v>
      </c>
      <c r="B77" s="100" t="s">
        <v>117</v>
      </c>
      <c r="C77" s="34">
        <v>0</v>
      </c>
      <c r="D77" s="96">
        <v>102</v>
      </c>
    </row>
    <row r="78" spans="1:4" x14ac:dyDescent="0.25">
      <c r="A78" s="45" t="s">
        <v>118</v>
      </c>
      <c r="B78" s="101" t="s">
        <v>119</v>
      </c>
      <c r="C78" s="102">
        <v>23</v>
      </c>
      <c r="D78" s="103">
        <v>0</v>
      </c>
    </row>
    <row r="79" spans="1:4" x14ac:dyDescent="0.25">
      <c r="A79" s="45" t="s">
        <v>120</v>
      </c>
      <c r="B79" s="101" t="s">
        <v>121</v>
      </c>
      <c r="C79" s="102"/>
      <c r="D79" s="103"/>
    </row>
    <row r="80" spans="1:4" x14ac:dyDescent="0.25">
      <c r="A80" s="45"/>
      <c r="B80" s="101" t="s">
        <v>122</v>
      </c>
      <c r="C80" s="102"/>
      <c r="D80" s="103">
        <v>240</v>
      </c>
    </row>
    <row r="81" spans="1:4" x14ac:dyDescent="0.25">
      <c r="A81" s="43" t="s">
        <v>64</v>
      </c>
      <c r="B81" s="56" t="s">
        <v>123</v>
      </c>
      <c r="C81" s="58">
        <f>SUM(C82:C86)</f>
        <v>195</v>
      </c>
      <c r="D81" s="58">
        <f>SUM(D82:D86)</f>
        <v>145</v>
      </c>
    </row>
    <row r="82" spans="1:4" x14ac:dyDescent="0.25">
      <c r="A82" s="45" t="s">
        <v>124</v>
      </c>
      <c r="B82" s="100" t="s">
        <v>125</v>
      </c>
      <c r="C82" s="104">
        <v>50</v>
      </c>
      <c r="D82" s="105">
        <v>50</v>
      </c>
    </row>
    <row r="83" spans="1:4" x14ac:dyDescent="0.25">
      <c r="A83" s="45" t="s">
        <v>126</v>
      </c>
      <c r="B83" s="100" t="s">
        <v>127</v>
      </c>
      <c r="C83" s="104">
        <v>0</v>
      </c>
      <c r="D83" s="105">
        <v>0</v>
      </c>
    </row>
    <row r="84" spans="1:4" x14ac:dyDescent="0.25">
      <c r="A84" s="45" t="s">
        <v>128</v>
      </c>
      <c r="B84" s="106" t="s">
        <v>129</v>
      </c>
      <c r="C84" s="102">
        <v>145</v>
      </c>
      <c r="D84" s="103">
        <v>0</v>
      </c>
    </row>
    <row r="85" spans="1:4" x14ac:dyDescent="0.25">
      <c r="A85" s="107" t="s">
        <v>130</v>
      </c>
      <c r="B85" s="108" t="s">
        <v>131</v>
      </c>
      <c r="C85" s="109">
        <v>0</v>
      </c>
      <c r="D85" s="110">
        <v>95</v>
      </c>
    </row>
    <row r="86" spans="1:4" ht="15.75" thickBot="1" x14ac:dyDescent="0.3">
      <c r="A86" s="111" t="s">
        <v>132</v>
      </c>
      <c r="B86" s="112" t="s">
        <v>133</v>
      </c>
      <c r="C86" s="113">
        <v>0</v>
      </c>
      <c r="D86" s="114">
        <v>0</v>
      </c>
    </row>
    <row r="87" spans="1:4" ht="16.5" thickTop="1" thickBot="1" x14ac:dyDescent="0.3">
      <c r="A87" s="67" t="s">
        <v>134</v>
      </c>
      <c r="B87" s="68" t="s">
        <v>135</v>
      </c>
      <c r="C87" s="69">
        <v>0</v>
      </c>
      <c r="D87" s="115">
        <v>0</v>
      </c>
    </row>
    <row r="88" spans="1:4" ht="15.75" thickTop="1" x14ac:dyDescent="0.25">
      <c r="A88" s="40" t="s">
        <v>136</v>
      </c>
      <c r="B88" s="41" t="s">
        <v>137</v>
      </c>
      <c r="C88" s="116">
        <v>472</v>
      </c>
      <c r="D88" s="117">
        <v>0</v>
      </c>
    </row>
    <row r="89" spans="1:4" ht="15.75" thickBot="1" x14ac:dyDescent="0.3">
      <c r="A89" s="48" t="s">
        <v>138</v>
      </c>
      <c r="B89" s="49" t="s">
        <v>139</v>
      </c>
      <c r="C89" s="118">
        <v>472</v>
      </c>
      <c r="D89" s="73">
        <v>0</v>
      </c>
    </row>
    <row r="90" spans="1:4" ht="15.75" thickTop="1" x14ac:dyDescent="0.25">
      <c r="A90" s="50" t="s">
        <v>140</v>
      </c>
      <c r="B90" s="51" t="s">
        <v>141</v>
      </c>
      <c r="C90" s="119">
        <v>499</v>
      </c>
      <c r="D90" s="71">
        <v>499</v>
      </c>
    </row>
    <row r="91" spans="1:4" x14ac:dyDescent="0.25">
      <c r="A91" s="43" t="s">
        <v>78</v>
      </c>
      <c r="B91" s="44" t="s">
        <v>142</v>
      </c>
      <c r="C91" s="120">
        <v>0</v>
      </c>
      <c r="D91" s="58">
        <v>0</v>
      </c>
    </row>
    <row r="92" spans="1:4" x14ac:dyDescent="0.25">
      <c r="A92" s="43" t="s">
        <v>80</v>
      </c>
      <c r="B92" s="44" t="s">
        <v>143</v>
      </c>
      <c r="C92" s="120">
        <v>0</v>
      </c>
      <c r="D92" s="121">
        <v>0</v>
      </c>
    </row>
    <row r="93" spans="1:4" x14ac:dyDescent="0.25">
      <c r="A93" s="43" t="s">
        <v>82</v>
      </c>
      <c r="B93" s="44" t="s">
        <v>144</v>
      </c>
      <c r="C93" s="120">
        <v>0</v>
      </c>
      <c r="D93" s="58">
        <v>0</v>
      </c>
    </row>
    <row r="94" spans="1:4" x14ac:dyDescent="0.25">
      <c r="A94" s="59" t="s">
        <v>84</v>
      </c>
      <c r="B94" s="75" t="s">
        <v>145</v>
      </c>
      <c r="C94" s="122">
        <v>499</v>
      </c>
      <c r="D94" s="58">
        <v>499</v>
      </c>
    </row>
    <row r="95" spans="1:4" ht="15.75" thickBot="1" x14ac:dyDescent="0.3">
      <c r="A95" s="59" t="s">
        <v>146</v>
      </c>
      <c r="B95" s="75" t="s">
        <v>147</v>
      </c>
      <c r="C95" s="122"/>
      <c r="D95" s="77">
        <v>0</v>
      </c>
    </row>
    <row r="96" spans="1:4" ht="16.5" thickTop="1" thickBot="1" x14ac:dyDescent="0.3">
      <c r="A96" s="78" t="s">
        <v>148</v>
      </c>
      <c r="B96" s="79"/>
      <c r="C96" s="65">
        <f>C60+C61+C62+C63+C71+C87+C88+C90</f>
        <v>35219</v>
      </c>
      <c r="D96" s="66">
        <f>SUM(D60,D61,D62,D63,D71,D89,D90)</f>
        <v>38950</v>
      </c>
    </row>
    <row r="97" spans="1:4" ht="16.5" thickTop="1" thickBot="1" x14ac:dyDescent="0.3">
      <c r="A97" s="80" t="s">
        <v>149</v>
      </c>
      <c r="B97" s="81"/>
      <c r="C97" s="123"/>
      <c r="D97" s="124"/>
    </row>
    <row r="98" spans="1:4" ht="15.75" thickTop="1" x14ac:dyDescent="0.25">
      <c r="D98" s="125"/>
    </row>
    <row r="99" spans="1:4" x14ac:dyDescent="0.25">
      <c r="D99" s="125"/>
    </row>
  </sheetData>
  <mergeCells count="4">
    <mergeCell ref="A3:C3"/>
    <mergeCell ref="A4:C4"/>
    <mergeCell ref="A54:C54"/>
    <mergeCell ref="A55:C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2020-01-20T08:57:01Z</dcterms:created>
  <dcterms:modified xsi:type="dcterms:W3CDTF">2020-01-20T08:57:12Z</dcterms:modified>
</cp:coreProperties>
</file>