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6_30\Rendelet\"/>
    </mc:Choice>
  </mc:AlternateContent>
  <xr:revisionPtr revIDLastSave="0" documentId="8_{DC304791-4E3D-40A1-9CE5-675DD7CBD066}" xr6:coauthVersionLast="44" xr6:coauthVersionMax="44" xr10:uidLastSave="{00000000-0000-0000-0000-000000000000}"/>
  <bookViews>
    <workbookView xWindow="-120" yWindow="-120" windowWidth="21840" windowHeight="13140" xr2:uid="{DDE2F903-F798-4BB9-9CE1-706D18D2060A}"/>
  </bookViews>
  <sheets>
    <sheet name="10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80" i="1" l="1"/>
  <c r="D80" i="1"/>
  <c r="E15" i="1"/>
  <c r="D15" i="1"/>
  <c r="E9" i="1"/>
  <c r="E83" i="1" s="1"/>
  <c r="D9" i="1"/>
  <c r="D83" i="1" s="1"/>
  <c r="F2" i="1"/>
  <c r="F53" i="1" s="1"/>
</calcChain>
</file>

<file path=xl/sharedStrings.xml><?xml version="1.0" encoding="utf-8"?>
<sst xmlns="http://schemas.openxmlformats.org/spreadsheetml/2006/main" count="151" uniqueCount="135">
  <si>
    <t>10. melléklet</t>
  </si>
  <si>
    <t>Balatonakali Önkormányzat 2019. évi felhalmozási kiadásai feladatonként/célonként</t>
  </si>
  <si>
    <t>adatok Ft-ban</t>
  </si>
  <si>
    <t>Sor-  sz.</t>
  </si>
  <si>
    <t>Feladat megnevezése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</si>
  <si>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</si>
  <si>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</si>
  <si>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t>A.</t>
  </si>
  <si>
    <t>B.</t>
  </si>
  <si>
    <t>C.</t>
  </si>
  <si>
    <t>D.</t>
  </si>
  <si>
    <t>I.</t>
  </si>
  <si>
    <t>Felújítás</t>
  </si>
  <si>
    <t>1.</t>
  </si>
  <si>
    <t>Temető lépcső</t>
  </si>
  <si>
    <t>2.</t>
  </si>
  <si>
    <t xml:space="preserve">Temető kerítés </t>
  </si>
  <si>
    <t>3.</t>
  </si>
  <si>
    <t>Szennyvízakna rekonstrukció 5 db</t>
  </si>
  <si>
    <t>4.</t>
  </si>
  <si>
    <t xml:space="preserve">Általános útalap </t>
  </si>
  <si>
    <t>5.</t>
  </si>
  <si>
    <t>Kőszórás javítása, pótlása</t>
  </si>
  <si>
    <t>II.</t>
  </si>
  <si>
    <t>Beruházás</t>
  </si>
  <si>
    <t>Számítógép PH</t>
  </si>
  <si>
    <t>Mikrohullámú sütő, vízforraló PH</t>
  </si>
  <si>
    <t>Polc PH</t>
  </si>
  <si>
    <t>Üdülő utca ivóvíz- szennyvíz</t>
  </si>
  <si>
    <t>Nagymező u. 1607. szennyvíz gerincvezeték kiépítése</t>
  </si>
  <si>
    <t>6.</t>
  </si>
  <si>
    <t>Óvodai kiülő</t>
  </si>
  <si>
    <t>7.</t>
  </si>
  <si>
    <t>239/2 hrsz. megvásárlása</t>
  </si>
  <si>
    <t>8.</t>
  </si>
  <si>
    <t>MAG-TÁR kiülők alá térburkolat</t>
  </si>
  <si>
    <t>9.</t>
  </si>
  <si>
    <t>MAG-TÁR feljáró fedés</t>
  </si>
  <si>
    <t>10.</t>
  </si>
  <si>
    <t>Kempingeknél lévő területeink kerítése (2 helyszín)</t>
  </si>
  <si>
    <t>11.</t>
  </si>
  <si>
    <t>Játékvár az udvarra - ÓVODA</t>
  </si>
  <si>
    <t>12.</t>
  </si>
  <si>
    <t>csoportszobai asztalok, székek cseréje (5 asztal, 30 szék) - ÓVODA</t>
  </si>
  <si>
    <t>13.</t>
  </si>
  <si>
    <t>öltöző szekrények (27 férőhely) - ÓVODA</t>
  </si>
  <si>
    <t>14.</t>
  </si>
  <si>
    <t>Klimatizálás - ÓVODA</t>
  </si>
  <si>
    <t>15.</t>
  </si>
  <si>
    <t>Csapadékvíz elvezetés TOP-2.1.3-15-VE1-2016-00011</t>
  </si>
  <si>
    <t>16.</t>
  </si>
  <si>
    <t>Főtér burkolat, térelem, fény- és hangtechnika</t>
  </si>
  <si>
    <t>17.</t>
  </si>
  <si>
    <t>Kossuth u. egyirányúsítás</t>
  </si>
  <si>
    <t>18.</t>
  </si>
  <si>
    <t xml:space="preserve">Hóvirág utcai vizesárok burkolás </t>
  </si>
  <si>
    <t>19.</t>
  </si>
  <si>
    <t>Berkenye köz járda</t>
  </si>
  <si>
    <t>20.</t>
  </si>
  <si>
    <t>Pacsirta utca járda</t>
  </si>
  <si>
    <t>21.</t>
  </si>
  <si>
    <t>Petőfi utca járda</t>
  </si>
  <si>
    <t>22.</t>
  </si>
  <si>
    <t>Traktor + munkagépek VP6-7.2.1-7.4.1.2-16</t>
  </si>
  <si>
    <t>23.</t>
  </si>
  <si>
    <t>Közvilágítás fejlesztése - Keleti lakópark</t>
  </si>
  <si>
    <t>24.</t>
  </si>
  <si>
    <t>Elektromos metszőolló</t>
  </si>
  <si>
    <t>25.</t>
  </si>
  <si>
    <t>Damilos fűkasza</t>
  </si>
  <si>
    <t>26.</t>
  </si>
  <si>
    <t>Mandula telepítés 088/1 hrsz</t>
  </si>
  <si>
    <t>27.</t>
  </si>
  <si>
    <t>Kerítés - kis mandulás</t>
  </si>
  <si>
    <t>28.</t>
  </si>
  <si>
    <t>Mandulás gondozása</t>
  </si>
  <si>
    <t>29.</t>
  </si>
  <si>
    <t>Karácsonyi díszvilágítás</t>
  </si>
  <si>
    <t>30.</t>
  </si>
  <si>
    <t>Kutor Lajos síremlék</t>
  </si>
  <si>
    <t>31.</t>
  </si>
  <si>
    <t>szeméttároló fém betéttel 2 db</t>
  </si>
  <si>
    <t>32.</t>
  </si>
  <si>
    <t>szeméttároló csikktartós 2 db</t>
  </si>
  <si>
    <t>33.</t>
  </si>
  <si>
    <t xml:space="preserve">Forgószék 2 db </t>
  </si>
  <si>
    <t>34.</t>
  </si>
  <si>
    <t>Térburkolat - strand</t>
  </si>
  <si>
    <t>10. melléklet folytatása</t>
  </si>
  <si>
    <t>35.</t>
  </si>
  <si>
    <t>Palack formájú szelektív gyüjtő+ tömörítő</t>
  </si>
  <si>
    <t>36.</t>
  </si>
  <si>
    <t>12 db fa szemetes, fém betéttel</t>
  </si>
  <si>
    <t>37.</t>
  </si>
  <si>
    <t>6 db pad (Alex bútor, Hargita pad)</t>
  </si>
  <si>
    <t>38.</t>
  </si>
  <si>
    <t>Zárható tároló nagy szemetesekhez</t>
  </si>
  <si>
    <t>39.</t>
  </si>
  <si>
    <t xml:space="preserve">Bejáró-lépcső </t>
  </si>
  <si>
    <t>40.</t>
  </si>
  <si>
    <t>Wifi - Forrás park</t>
  </si>
  <si>
    <t>41.</t>
  </si>
  <si>
    <t>Könyvtári eszközök beszerzése</t>
  </si>
  <si>
    <t>42.</t>
  </si>
  <si>
    <t>konyhaszekrény MAG-TÁR</t>
  </si>
  <si>
    <t>43.</t>
  </si>
  <si>
    <t xml:space="preserve">Stiebel Eltron IW 120 fali infra-quarz sugárzó 4db </t>
  </si>
  <si>
    <t>44.</t>
  </si>
  <si>
    <t>bordásfal 4 db</t>
  </si>
  <si>
    <t>45.</t>
  </si>
  <si>
    <t>Paravánok kiállításhoz</t>
  </si>
  <si>
    <t>46.</t>
  </si>
  <si>
    <t>Mobil kerítés</t>
  </si>
  <si>
    <t>47.</t>
  </si>
  <si>
    <t xml:space="preserve">Térbeton - Sportpálya </t>
  </si>
  <si>
    <t>48.</t>
  </si>
  <si>
    <t>Fedett mozdony, vagon ülőpadokkal</t>
  </si>
  <si>
    <t>49.</t>
  </si>
  <si>
    <t>Okos Zebra - 71-es Balaton utca</t>
  </si>
  <si>
    <t>50.</t>
  </si>
  <si>
    <t>Okos Zebra - 71-es Pacsirta utca</t>
  </si>
  <si>
    <t>51.</t>
  </si>
  <si>
    <t>Pedrollo csőszivattyú</t>
  </si>
  <si>
    <t>52.</t>
  </si>
  <si>
    <t>Castone végerősítő</t>
  </si>
  <si>
    <t>53.</t>
  </si>
  <si>
    <t>Cashcube Light pénztárgép</t>
  </si>
  <si>
    <t>54.</t>
  </si>
  <si>
    <t>Íróasztal - strand pénztár</t>
  </si>
  <si>
    <t>III.</t>
  </si>
  <si>
    <t>Egyéb felhalmozási célú kiadások</t>
  </si>
  <si>
    <t>Meglévő tartós rész. kapcs. tőkeemelés</t>
  </si>
  <si>
    <t>IV.</t>
  </si>
  <si>
    <t>Felhalmozási célú pénzeszköz átadás</t>
  </si>
  <si>
    <t>Felhalmozási kiadások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</si>
</sst>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9"/>
      <color indexed="8"/>
      <name val="Times New Roman"/>
      <family val="1"/>
      <charset val="238"/>
    </font>
    <font>
      <sz val="9"/>
      <name val="Arial"/>
      <family val="2"/>
      <charset val="238"/>
    </font>
    <font>
      <sz val="9"/>
      <color theme="1"/>
      <name val="Times New Roman"/>
      <family val="1"/>
      <charset val="238"/>
    </font>
    <font>
      <b/>
      <sz val="9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23"/>
      </patternFill>
    </fill>
  </fills>
  <borders count="27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double">
        <color indexed="64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 style="double">
        <color indexed="8"/>
      </right>
      <top style="thin">
        <color indexed="8"/>
      </top>
      <bottom style="double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vertical="center"/>
    </xf>
    <xf numFmtId="3" fontId="6" fillId="2" borderId="11" xfId="0" applyNumberFormat="1" applyFont="1" applyFill="1" applyBorder="1" applyAlignment="1">
      <alignment horizontal="right" vertical="center"/>
    </xf>
    <xf numFmtId="3" fontId="6" fillId="2" borderId="12" xfId="0" applyNumberFormat="1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3" fontId="2" fillId="0" borderId="13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3" fontId="6" fillId="2" borderId="13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3" fontId="2" fillId="0" borderId="17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6" xfId="1" applyFont="1" applyBorder="1" applyAlignment="1">
      <alignment vertical="center"/>
    </xf>
    <xf numFmtId="0" fontId="2" fillId="3" borderId="16" xfId="0" applyFont="1" applyFill="1" applyBorder="1" applyAlignment="1">
      <alignment vertical="center" wrapText="1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3" fontId="2" fillId="0" borderId="21" xfId="0" applyNumberFormat="1" applyFont="1" applyBorder="1" applyAlignment="1">
      <alignment vertical="center"/>
    </xf>
    <xf numFmtId="3" fontId="2" fillId="0" borderId="22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3" fontId="2" fillId="0" borderId="25" xfId="0" applyNumberFormat="1" applyFont="1" applyBorder="1" applyAlignment="1">
      <alignment vertical="center"/>
    </xf>
    <xf numFmtId="3" fontId="2" fillId="0" borderId="26" xfId="0" applyNumberFormat="1" applyFont="1" applyBorder="1" applyAlignment="1">
      <alignment vertical="center"/>
    </xf>
    <xf numFmtId="0" fontId="6" fillId="2" borderId="18" xfId="0" applyFont="1" applyFill="1" applyBorder="1" applyAlignment="1">
      <alignment vertical="center"/>
    </xf>
    <xf numFmtId="3" fontId="6" fillId="2" borderId="13" xfId="0" applyNumberFormat="1" applyFont="1" applyFill="1" applyBorder="1" applyAlignment="1">
      <alignment vertical="center"/>
    </xf>
    <xf numFmtId="3" fontId="6" fillId="2" borderId="12" xfId="0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3" fontId="4" fillId="0" borderId="13" xfId="0" applyNumberFormat="1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vertical="center"/>
    </xf>
    <xf numFmtId="3" fontId="6" fillId="2" borderId="21" xfId="0" applyNumberFormat="1" applyFont="1" applyFill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left" vertical="center"/>
    </xf>
    <xf numFmtId="3" fontId="9" fillId="4" borderId="7" xfId="0" applyNumberFormat="1" applyFont="1" applyFill="1" applyBorder="1" applyAlignment="1">
      <alignment horizontal="right" vertical="center"/>
    </xf>
    <xf numFmtId="3" fontId="9" fillId="4" borderId="8" xfId="0" applyNumberFormat="1" applyFont="1" applyFill="1" applyBorder="1" applyAlignment="1">
      <alignment horizontal="right" vertical="center"/>
    </xf>
  </cellXfs>
  <cellStyles count="2">
    <cellStyle name="Normál" xfId="0" builtinId="0"/>
    <cellStyle name="Normál 2" xfId="1" xr:uid="{749F626D-E13B-4B66-B5A6-82DB098F99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6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 melléklet"/>
      <sheetName val="12.sz. melléklet"/>
    </sheetNames>
    <sheetDataSet>
      <sheetData sheetId="0">
        <row r="2">
          <cell r="G2" t="str">
            <v>az 9/2019. (IX.03.)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F18D0-BE74-4386-8ECF-80E83CDA8165}">
  <dimension ref="A1:H84"/>
  <sheetViews>
    <sheetView tabSelected="1" zoomScaleNormal="100" workbookViewId="0"/>
  </sheetViews>
  <sheetFormatPr defaultRowHeight="12.75" x14ac:dyDescent="0.2"/>
  <cols>
    <col min="1" max="1" width="11.140625" customWidth="1"/>
    <col min="2" max="2" width="5.7109375" style="1" customWidth="1"/>
    <col min="3" max="3" width="39.140625" style="1" bestFit="1" customWidth="1"/>
    <col min="4" max="5" width="10.7109375" style="1" customWidth="1"/>
    <col min="6" max="6" width="11.140625" style="1" customWidth="1"/>
    <col min="7" max="7" width="10.7109375" style="1" customWidth="1"/>
    <col min="8" max="8" width="10.7109375" customWidth="1"/>
  </cols>
  <sheetData>
    <row r="1" spans="1:8" ht="15" customHeight="1" x14ac:dyDescent="0.2">
      <c r="F1" s="2" t="s">
        <v>0</v>
      </c>
      <c r="G1" s="3"/>
    </row>
    <row r="2" spans="1:8" ht="15" customHeight="1" x14ac:dyDescent="0.2">
      <c r="F2" s="2" t="str">
        <f>'[1]1.sz. melléklet'!G2</f>
        <v>az 9/2019. (IX.03.) önkormányzati rendelethez</v>
      </c>
      <c r="G2" s="3"/>
    </row>
    <row r="4" spans="1:8" ht="15" customHeight="1" x14ac:dyDescent="0.2">
      <c r="A4" s="4" t="s">
        <v>1</v>
      </c>
      <c r="B4" s="4"/>
      <c r="C4" s="4"/>
      <c r="D4" s="4"/>
      <c r="E4" s="4"/>
      <c r="F4" s="4"/>
      <c r="G4" s="5"/>
      <c r="H4" s="5"/>
    </row>
    <row r="5" spans="1:8" ht="9.75" customHeight="1" x14ac:dyDescent="0.2">
      <c r="A5" s="6"/>
      <c r="B5" s="6"/>
      <c r="C5" s="6"/>
      <c r="D5" s="6"/>
      <c r="E5" s="6"/>
      <c r="F5" s="6"/>
      <c r="G5" s="5"/>
      <c r="H5" s="5"/>
    </row>
    <row r="6" spans="1:8" ht="14.25" customHeight="1" thickBot="1" x14ac:dyDescent="0.25">
      <c r="D6" s="7"/>
      <c r="E6" s="7" t="s">
        <v>2</v>
      </c>
      <c r="G6" s="3"/>
    </row>
    <row r="7" spans="1:8" s="8" customFormat="1" ht="36" thickTop="1" x14ac:dyDescent="0.2">
      <c r="B7" s="9" t="s">
        <v>3</v>
      </c>
      <c r="C7" s="10" t="s">
        <v>4</v>
      </c>
      <c r="D7" s="11" t="s">
        <v>5</v>
      </c>
      <c r="E7" s="12" t="s">
        <v>6</v>
      </c>
      <c r="G7" s="13"/>
    </row>
    <row r="8" spans="1:8" s="8" customFormat="1" ht="14.25" customHeight="1" thickBot="1" x14ac:dyDescent="0.25">
      <c r="B8" s="14" t="s">
        <v>7</v>
      </c>
      <c r="C8" s="15" t="s">
        <v>8</v>
      </c>
      <c r="D8" s="16" t="s">
        <v>9</v>
      </c>
      <c r="E8" s="17" t="s">
        <v>10</v>
      </c>
      <c r="G8" s="13"/>
    </row>
    <row r="9" spans="1:8" s="8" customFormat="1" ht="14.25" customHeight="1" thickTop="1" x14ac:dyDescent="0.2">
      <c r="B9" s="18" t="s">
        <v>11</v>
      </c>
      <c r="C9" s="19" t="s">
        <v>12</v>
      </c>
      <c r="D9" s="20">
        <f>SUM(D10:D14)</f>
        <v>12815000</v>
      </c>
      <c r="E9" s="21">
        <f>SUM(E10:E14)</f>
        <v>12815000</v>
      </c>
      <c r="G9" s="13"/>
    </row>
    <row r="10" spans="1:8" s="8" customFormat="1" ht="14.25" customHeight="1" x14ac:dyDescent="0.2">
      <c r="B10" s="22" t="s">
        <v>13</v>
      </c>
      <c r="C10" s="23" t="s">
        <v>14</v>
      </c>
      <c r="D10" s="24">
        <v>3400000</v>
      </c>
      <c r="E10" s="25">
        <v>3400000</v>
      </c>
      <c r="G10" s="13"/>
    </row>
    <row r="11" spans="1:8" s="8" customFormat="1" ht="14.25" customHeight="1" x14ac:dyDescent="0.2">
      <c r="B11" s="22" t="s">
        <v>15</v>
      </c>
      <c r="C11" s="23" t="s">
        <v>16</v>
      </c>
      <c r="D11" s="24">
        <v>890000</v>
      </c>
      <c r="E11" s="25">
        <v>890000</v>
      </c>
      <c r="G11" s="13"/>
    </row>
    <row r="12" spans="1:8" s="8" customFormat="1" ht="14.25" customHeight="1" x14ac:dyDescent="0.2">
      <c r="B12" s="22" t="s">
        <v>17</v>
      </c>
      <c r="C12" s="23" t="s">
        <v>18</v>
      </c>
      <c r="D12" s="24">
        <v>3225000</v>
      </c>
      <c r="E12" s="25">
        <v>3225000</v>
      </c>
      <c r="G12" s="13"/>
    </row>
    <row r="13" spans="1:8" s="8" customFormat="1" ht="14.25" customHeight="1" x14ac:dyDescent="0.2">
      <c r="B13" s="22" t="s">
        <v>19</v>
      </c>
      <c r="C13" s="23" t="s">
        <v>20</v>
      </c>
      <c r="D13" s="24">
        <v>5000000</v>
      </c>
      <c r="E13" s="25">
        <v>5000000</v>
      </c>
      <c r="G13" s="13"/>
    </row>
    <row r="14" spans="1:8" s="8" customFormat="1" ht="14.25" customHeight="1" x14ac:dyDescent="0.2">
      <c r="B14" s="22" t="s">
        <v>21</v>
      </c>
      <c r="C14" s="26" t="s">
        <v>22</v>
      </c>
      <c r="D14" s="24">
        <v>300000</v>
      </c>
      <c r="E14" s="25">
        <v>300000</v>
      </c>
      <c r="G14" s="13"/>
    </row>
    <row r="15" spans="1:8" s="8" customFormat="1" ht="14.25" customHeight="1" x14ac:dyDescent="0.2">
      <c r="B15" s="18" t="s">
        <v>23</v>
      </c>
      <c r="C15" s="19" t="s">
        <v>24</v>
      </c>
      <c r="D15" s="27">
        <f>SUM(D16:D71)</f>
        <v>170635892</v>
      </c>
      <c r="E15" s="21">
        <f>SUM(E16:E79)</f>
        <v>176403892</v>
      </c>
      <c r="G15" s="13"/>
    </row>
    <row r="16" spans="1:8" s="8" customFormat="1" ht="14.25" customHeight="1" x14ac:dyDescent="0.2">
      <c r="B16" s="22" t="s">
        <v>13</v>
      </c>
      <c r="C16" s="23" t="s">
        <v>25</v>
      </c>
      <c r="D16" s="24">
        <v>190500</v>
      </c>
      <c r="E16" s="25">
        <v>190500</v>
      </c>
      <c r="G16" s="13"/>
    </row>
    <row r="17" spans="2:7" s="8" customFormat="1" ht="14.25" customHeight="1" x14ac:dyDescent="0.2">
      <c r="B17" s="22" t="s">
        <v>15</v>
      </c>
      <c r="C17" s="23" t="s">
        <v>26</v>
      </c>
      <c r="D17" s="24">
        <v>63500</v>
      </c>
      <c r="E17" s="25">
        <v>63500</v>
      </c>
      <c r="F17" s="28"/>
      <c r="G17" s="13"/>
    </row>
    <row r="18" spans="2:7" s="8" customFormat="1" ht="14.25" customHeight="1" x14ac:dyDescent="0.2">
      <c r="B18" s="22" t="s">
        <v>17</v>
      </c>
      <c r="C18" s="29" t="s">
        <v>27</v>
      </c>
      <c r="D18" s="24">
        <v>63500</v>
      </c>
      <c r="E18" s="25">
        <v>63500</v>
      </c>
      <c r="F18" s="28"/>
      <c r="G18" s="13"/>
    </row>
    <row r="19" spans="2:7" s="8" customFormat="1" ht="14.25" customHeight="1" x14ac:dyDescent="0.2">
      <c r="B19" s="30" t="s">
        <v>19</v>
      </c>
      <c r="C19" s="31" t="s">
        <v>28</v>
      </c>
      <c r="D19" s="32">
        <v>10100000</v>
      </c>
      <c r="E19" s="25">
        <v>7947000</v>
      </c>
      <c r="F19" s="28"/>
      <c r="G19" s="33"/>
    </row>
    <row r="20" spans="2:7" s="8" customFormat="1" ht="14.25" customHeight="1" x14ac:dyDescent="0.2">
      <c r="B20" s="30" t="s">
        <v>21</v>
      </c>
      <c r="C20" s="31" t="s">
        <v>29</v>
      </c>
      <c r="D20" s="32">
        <v>5046000</v>
      </c>
      <c r="E20" s="25">
        <v>5046000</v>
      </c>
      <c r="G20" s="13"/>
    </row>
    <row r="21" spans="2:7" s="8" customFormat="1" ht="14.25" customHeight="1" x14ac:dyDescent="0.2">
      <c r="B21" s="30" t="s">
        <v>30</v>
      </c>
      <c r="C21" s="31" t="s">
        <v>31</v>
      </c>
      <c r="D21" s="32">
        <v>1700000</v>
      </c>
      <c r="E21" s="25">
        <v>1328000</v>
      </c>
      <c r="F21" s="28"/>
      <c r="G21" s="13"/>
    </row>
    <row r="22" spans="2:7" s="35" customFormat="1" ht="14.25" customHeight="1" x14ac:dyDescent="0.2">
      <c r="B22" s="30" t="s">
        <v>32</v>
      </c>
      <c r="C22" s="31" t="s">
        <v>33</v>
      </c>
      <c r="D22" s="32">
        <v>10000000</v>
      </c>
      <c r="E22" s="25">
        <v>10000000</v>
      </c>
      <c r="F22" s="34"/>
      <c r="G22" s="26"/>
    </row>
    <row r="23" spans="2:7" s="35" customFormat="1" ht="14.25" customHeight="1" x14ac:dyDescent="0.2">
      <c r="B23" s="30" t="s">
        <v>34</v>
      </c>
      <c r="C23" s="31" t="s">
        <v>35</v>
      </c>
      <c r="D23" s="32">
        <v>1100000</v>
      </c>
      <c r="E23" s="25">
        <v>1047000</v>
      </c>
      <c r="G23" s="26"/>
    </row>
    <row r="24" spans="2:7" s="8" customFormat="1" ht="14.25" customHeight="1" x14ac:dyDescent="0.2">
      <c r="B24" s="30" t="s">
        <v>36</v>
      </c>
      <c r="C24" s="36" t="s">
        <v>37</v>
      </c>
      <c r="D24" s="32">
        <v>1900000</v>
      </c>
      <c r="E24" s="25">
        <v>1900000</v>
      </c>
      <c r="G24" s="13"/>
    </row>
    <row r="25" spans="2:7" s="8" customFormat="1" ht="14.25" customHeight="1" x14ac:dyDescent="0.2">
      <c r="B25" s="30" t="s">
        <v>38</v>
      </c>
      <c r="C25" s="31" t="s">
        <v>39</v>
      </c>
      <c r="D25" s="32">
        <v>500000</v>
      </c>
      <c r="E25" s="25">
        <v>500000</v>
      </c>
      <c r="G25" s="13"/>
    </row>
    <row r="26" spans="2:7" s="8" customFormat="1" ht="14.25" customHeight="1" x14ac:dyDescent="0.2">
      <c r="B26" s="30" t="s">
        <v>40</v>
      </c>
      <c r="C26" s="31" t="s">
        <v>41</v>
      </c>
      <c r="D26" s="32">
        <v>2000000</v>
      </c>
      <c r="E26" s="25">
        <v>1545000</v>
      </c>
      <c r="G26" s="13"/>
    </row>
    <row r="27" spans="2:7" s="8" customFormat="1" ht="24" x14ac:dyDescent="0.2">
      <c r="B27" s="30" t="s">
        <v>42</v>
      </c>
      <c r="C27" s="37" t="s">
        <v>43</v>
      </c>
      <c r="D27" s="32">
        <v>450000</v>
      </c>
      <c r="E27" s="25">
        <v>450000</v>
      </c>
      <c r="F27" s="28"/>
      <c r="G27" s="13"/>
    </row>
    <row r="28" spans="2:7" s="8" customFormat="1" ht="14.25" customHeight="1" x14ac:dyDescent="0.2">
      <c r="B28" s="30" t="s">
        <v>44</v>
      </c>
      <c r="C28" s="31" t="s">
        <v>45</v>
      </c>
      <c r="D28" s="32">
        <v>380000</v>
      </c>
      <c r="E28" s="25">
        <v>380000</v>
      </c>
      <c r="G28" s="13"/>
    </row>
    <row r="29" spans="2:7" s="8" customFormat="1" ht="14.25" customHeight="1" x14ac:dyDescent="0.2">
      <c r="B29" s="30" t="s">
        <v>46</v>
      </c>
      <c r="C29" s="31" t="s">
        <v>47</v>
      </c>
      <c r="D29" s="32">
        <v>700000</v>
      </c>
      <c r="E29" s="25">
        <v>620000</v>
      </c>
      <c r="F29" s="28"/>
      <c r="G29" s="33"/>
    </row>
    <row r="30" spans="2:7" s="8" customFormat="1" ht="14.25" customHeight="1" x14ac:dyDescent="0.2">
      <c r="B30" s="22" t="s">
        <v>48</v>
      </c>
      <c r="C30" s="38" t="s">
        <v>49</v>
      </c>
      <c r="D30" s="24">
        <v>31805042</v>
      </c>
      <c r="E30" s="25">
        <v>31805042</v>
      </c>
      <c r="G30" s="13"/>
    </row>
    <row r="31" spans="2:7" s="8" customFormat="1" ht="14.25" customHeight="1" x14ac:dyDescent="0.2">
      <c r="B31" s="22" t="s">
        <v>50</v>
      </c>
      <c r="C31" s="29" t="s">
        <v>51</v>
      </c>
      <c r="D31" s="24">
        <v>32000000</v>
      </c>
      <c r="E31" s="25">
        <v>32000000</v>
      </c>
      <c r="G31" s="13"/>
    </row>
    <row r="32" spans="2:7" s="8" customFormat="1" ht="14.25" customHeight="1" x14ac:dyDescent="0.2">
      <c r="B32" s="30" t="s">
        <v>52</v>
      </c>
      <c r="C32" s="31" t="s">
        <v>53</v>
      </c>
      <c r="D32" s="32">
        <v>1000000</v>
      </c>
      <c r="E32" s="25">
        <v>1000000</v>
      </c>
      <c r="G32" s="13"/>
    </row>
    <row r="33" spans="2:7" s="8" customFormat="1" ht="14.25" customHeight="1" x14ac:dyDescent="0.2">
      <c r="B33" s="30" t="s">
        <v>54</v>
      </c>
      <c r="C33" s="31" t="s">
        <v>55</v>
      </c>
      <c r="D33" s="32">
        <v>2000000</v>
      </c>
      <c r="E33" s="25">
        <v>2000000</v>
      </c>
      <c r="G33" s="13"/>
    </row>
    <row r="34" spans="2:7" s="8" customFormat="1" ht="14.25" customHeight="1" x14ac:dyDescent="0.2">
      <c r="B34" s="30" t="s">
        <v>56</v>
      </c>
      <c r="C34" s="31" t="s">
        <v>57</v>
      </c>
      <c r="D34" s="32">
        <v>4600000</v>
      </c>
      <c r="E34" s="25">
        <v>4570000</v>
      </c>
      <c r="G34" s="13"/>
    </row>
    <row r="35" spans="2:7" s="8" customFormat="1" ht="14.25" customHeight="1" x14ac:dyDescent="0.2">
      <c r="B35" s="30" t="s">
        <v>58</v>
      </c>
      <c r="C35" s="31" t="s">
        <v>59</v>
      </c>
      <c r="D35" s="32">
        <v>5700000</v>
      </c>
      <c r="E35" s="25">
        <v>5700000</v>
      </c>
      <c r="G35" s="13"/>
    </row>
    <row r="36" spans="2:7" s="8" customFormat="1" ht="14.25" customHeight="1" x14ac:dyDescent="0.2">
      <c r="B36" s="30" t="s">
        <v>60</v>
      </c>
      <c r="C36" s="31" t="s">
        <v>61</v>
      </c>
      <c r="D36" s="32">
        <v>8763000</v>
      </c>
      <c r="E36" s="25">
        <v>8763000</v>
      </c>
      <c r="F36" s="28"/>
      <c r="G36" s="33"/>
    </row>
    <row r="37" spans="2:7" s="8" customFormat="1" ht="14.25" customHeight="1" x14ac:dyDescent="0.2">
      <c r="B37" s="22" t="s">
        <v>62</v>
      </c>
      <c r="C37" s="38" t="s">
        <v>63</v>
      </c>
      <c r="D37" s="24">
        <v>28009850</v>
      </c>
      <c r="E37" s="25">
        <v>28009850</v>
      </c>
      <c r="G37" s="33"/>
    </row>
    <row r="38" spans="2:7" s="8" customFormat="1" ht="14.25" customHeight="1" x14ac:dyDescent="0.2">
      <c r="B38" s="22" t="s">
        <v>64</v>
      </c>
      <c r="C38" s="23" t="s">
        <v>65</v>
      </c>
      <c r="D38" s="24">
        <v>12000000</v>
      </c>
      <c r="E38" s="25">
        <v>15240000</v>
      </c>
      <c r="G38" s="13"/>
    </row>
    <row r="39" spans="2:7" s="8" customFormat="1" ht="14.25" customHeight="1" x14ac:dyDescent="0.2">
      <c r="B39" s="22" t="s">
        <v>66</v>
      </c>
      <c r="C39" s="23" t="s">
        <v>67</v>
      </c>
      <c r="D39" s="24">
        <v>500000</v>
      </c>
      <c r="E39" s="25">
        <v>0</v>
      </c>
      <c r="G39" s="13"/>
    </row>
    <row r="40" spans="2:7" s="8" customFormat="1" ht="14.25" customHeight="1" x14ac:dyDescent="0.2">
      <c r="B40" s="22" t="s">
        <v>68</v>
      </c>
      <c r="C40" s="23" t="s">
        <v>69</v>
      </c>
      <c r="D40" s="24">
        <v>273000</v>
      </c>
      <c r="E40" s="25">
        <v>273000</v>
      </c>
      <c r="G40" s="13"/>
    </row>
    <row r="41" spans="2:7" s="8" customFormat="1" ht="14.25" customHeight="1" x14ac:dyDescent="0.2">
      <c r="B41" s="22" t="s">
        <v>70</v>
      </c>
      <c r="C41" s="23" t="s">
        <v>71</v>
      </c>
      <c r="D41" s="24">
        <v>2000000</v>
      </c>
      <c r="E41" s="25">
        <v>2000000</v>
      </c>
      <c r="G41" s="13"/>
    </row>
    <row r="42" spans="2:7" s="8" customFormat="1" ht="14.25" customHeight="1" x14ac:dyDescent="0.2">
      <c r="B42" s="22" t="s">
        <v>72</v>
      </c>
      <c r="C42" s="23" t="s">
        <v>73</v>
      </c>
      <c r="D42" s="24">
        <v>2305000</v>
      </c>
      <c r="E42" s="25">
        <v>2305000</v>
      </c>
      <c r="G42" s="13"/>
    </row>
    <row r="43" spans="2:7" s="8" customFormat="1" ht="14.25" customHeight="1" x14ac:dyDescent="0.2">
      <c r="B43" s="22" t="s">
        <v>74</v>
      </c>
      <c r="C43" s="23" t="s">
        <v>75</v>
      </c>
      <c r="D43" s="24">
        <v>268000</v>
      </c>
      <c r="E43" s="25">
        <v>268000</v>
      </c>
      <c r="G43" s="13"/>
    </row>
    <row r="44" spans="2:7" s="8" customFormat="1" ht="14.25" customHeight="1" x14ac:dyDescent="0.2">
      <c r="B44" s="22" t="s">
        <v>76</v>
      </c>
      <c r="C44" s="23" t="s">
        <v>77</v>
      </c>
      <c r="D44" s="24">
        <v>500000</v>
      </c>
      <c r="E44" s="25">
        <v>500000</v>
      </c>
      <c r="G44" s="13"/>
    </row>
    <row r="45" spans="2:7" s="8" customFormat="1" ht="14.25" customHeight="1" x14ac:dyDescent="0.2">
      <c r="B45" s="22" t="s">
        <v>78</v>
      </c>
      <c r="C45" s="23" t="s">
        <v>79</v>
      </c>
      <c r="D45" s="24">
        <v>450000</v>
      </c>
      <c r="E45" s="25">
        <v>450000</v>
      </c>
      <c r="G45" s="13"/>
    </row>
    <row r="46" spans="2:7" s="8" customFormat="1" ht="14.25" customHeight="1" x14ac:dyDescent="0.2">
      <c r="B46" s="22" t="s">
        <v>80</v>
      </c>
      <c r="C46" s="23" t="s">
        <v>81</v>
      </c>
      <c r="D46" s="24">
        <v>96000</v>
      </c>
      <c r="E46" s="25">
        <v>96000</v>
      </c>
      <c r="G46" s="13"/>
    </row>
    <row r="47" spans="2:7" s="8" customFormat="1" ht="14.25" customHeight="1" x14ac:dyDescent="0.2">
      <c r="B47" s="22" t="s">
        <v>82</v>
      </c>
      <c r="C47" s="23" t="s">
        <v>83</v>
      </c>
      <c r="D47" s="24">
        <v>102000</v>
      </c>
      <c r="E47" s="25">
        <v>102000</v>
      </c>
      <c r="F47" s="28"/>
      <c r="G47" s="13"/>
    </row>
    <row r="48" spans="2:7" s="8" customFormat="1" ht="14.25" customHeight="1" x14ac:dyDescent="0.2">
      <c r="B48" s="22" t="s">
        <v>84</v>
      </c>
      <c r="C48" s="23" t="s">
        <v>85</v>
      </c>
      <c r="D48" s="24">
        <v>76000</v>
      </c>
      <c r="E48" s="25">
        <v>76000</v>
      </c>
      <c r="F48" s="28"/>
      <c r="G48" s="13"/>
    </row>
    <row r="49" spans="1:7" s="8" customFormat="1" ht="14.25" customHeight="1" thickBot="1" x14ac:dyDescent="0.25">
      <c r="B49" s="39" t="s">
        <v>86</v>
      </c>
      <c r="C49" s="40" t="s">
        <v>87</v>
      </c>
      <c r="D49" s="41">
        <v>317500</v>
      </c>
      <c r="E49" s="42">
        <v>317500</v>
      </c>
      <c r="G49" s="13"/>
    </row>
    <row r="50" spans="1:7" s="8" customFormat="1" ht="5.25" customHeight="1" thickTop="1" x14ac:dyDescent="0.2">
      <c r="B50" s="43"/>
      <c r="C50" s="26"/>
      <c r="D50" s="44"/>
      <c r="E50" s="44"/>
      <c r="G50" s="13"/>
    </row>
    <row r="51" spans="1:7" s="8" customFormat="1" ht="5.25" customHeight="1" x14ac:dyDescent="0.2">
      <c r="B51" s="43"/>
      <c r="C51" s="26"/>
      <c r="D51" s="44"/>
      <c r="E51" s="44"/>
      <c r="G51" s="13"/>
    </row>
    <row r="52" spans="1:7" s="8" customFormat="1" ht="14.25" customHeight="1" x14ac:dyDescent="0.2">
      <c r="A52"/>
      <c r="B52" s="1"/>
      <c r="C52" s="1"/>
      <c r="D52" s="1"/>
      <c r="E52" s="1"/>
      <c r="F52" s="2" t="s">
        <v>88</v>
      </c>
      <c r="G52" s="13"/>
    </row>
    <row r="53" spans="1:7" s="8" customFormat="1" ht="14.25" customHeight="1" x14ac:dyDescent="0.2">
      <c r="A53"/>
      <c r="B53" s="1"/>
      <c r="C53" s="1"/>
      <c r="D53" s="1"/>
      <c r="E53" s="1"/>
      <c r="F53" s="2" t="str">
        <f>F2</f>
        <v>az 9/2019. (IX.03.) önkormányzati rendelethez</v>
      </c>
      <c r="G53" s="13"/>
    </row>
    <row r="54" spans="1:7" s="8" customFormat="1" ht="14.25" customHeight="1" x14ac:dyDescent="0.2">
      <c r="A54"/>
      <c r="B54" s="1"/>
      <c r="C54" s="1"/>
      <c r="D54" s="1"/>
      <c r="E54" s="1"/>
      <c r="F54" s="1"/>
      <c r="G54" s="13"/>
    </row>
    <row r="55" spans="1:7" s="8" customFormat="1" ht="14.25" customHeight="1" x14ac:dyDescent="0.2">
      <c r="A55" s="4" t="s">
        <v>1</v>
      </c>
      <c r="B55" s="4"/>
      <c r="C55" s="4"/>
      <c r="D55" s="4"/>
      <c r="E55" s="4"/>
      <c r="F55" s="4"/>
      <c r="G55" s="13"/>
    </row>
    <row r="56" spans="1:7" s="8" customFormat="1" ht="9.75" customHeight="1" x14ac:dyDescent="0.2">
      <c r="A56" s="6"/>
      <c r="B56" s="6"/>
      <c r="C56" s="6"/>
      <c r="D56" s="6"/>
      <c r="E56" s="6"/>
      <c r="F56" s="6"/>
      <c r="G56" s="13"/>
    </row>
    <row r="57" spans="1:7" s="8" customFormat="1" ht="14.25" customHeight="1" thickBot="1" x14ac:dyDescent="0.25">
      <c r="A57"/>
      <c r="B57" s="1"/>
      <c r="C57" s="1"/>
      <c r="D57" s="7"/>
      <c r="E57" s="7" t="s">
        <v>2</v>
      </c>
      <c r="F57" s="1"/>
      <c r="G57" s="13"/>
    </row>
    <row r="58" spans="1:7" s="8" customFormat="1" ht="36" thickTop="1" x14ac:dyDescent="0.2">
      <c r="B58" s="9" t="s">
        <v>3</v>
      </c>
      <c r="C58" s="10" t="s">
        <v>4</v>
      </c>
      <c r="D58" s="11" t="s">
        <v>5</v>
      </c>
      <c r="E58" s="12" t="s">
        <v>6</v>
      </c>
      <c r="G58" s="13"/>
    </row>
    <row r="59" spans="1:7" s="8" customFormat="1" ht="14.25" customHeight="1" thickBot="1" x14ac:dyDescent="0.25">
      <c r="B59" s="14" t="s">
        <v>7</v>
      </c>
      <c r="C59" s="15" t="s">
        <v>8</v>
      </c>
      <c r="D59" s="16" t="s">
        <v>9</v>
      </c>
      <c r="E59" s="17" t="s">
        <v>10</v>
      </c>
      <c r="G59" s="13"/>
    </row>
    <row r="60" spans="1:7" s="8" customFormat="1" ht="14.25" customHeight="1" thickTop="1" x14ac:dyDescent="0.2">
      <c r="B60" s="45" t="s">
        <v>89</v>
      </c>
      <c r="C60" s="46" t="s">
        <v>90</v>
      </c>
      <c r="D60" s="47">
        <v>100000</v>
      </c>
      <c r="E60" s="48">
        <v>100000</v>
      </c>
      <c r="G60" s="13"/>
    </row>
    <row r="61" spans="1:7" s="8" customFormat="1" ht="14.25" customHeight="1" x14ac:dyDescent="0.2">
      <c r="B61" s="22" t="s">
        <v>91</v>
      </c>
      <c r="C61" s="31" t="s">
        <v>92</v>
      </c>
      <c r="D61" s="32">
        <v>534000</v>
      </c>
      <c r="E61" s="25">
        <v>534000</v>
      </c>
      <c r="G61" s="13"/>
    </row>
    <row r="62" spans="1:7" s="8" customFormat="1" ht="14.25" customHeight="1" x14ac:dyDescent="0.2">
      <c r="B62" s="22" t="s">
        <v>93</v>
      </c>
      <c r="C62" s="31" t="s">
        <v>94</v>
      </c>
      <c r="D62" s="32">
        <v>657000</v>
      </c>
      <c r="E62" s="25">
        <v>586000</v>
      </c>
      <c r="G62" s="13"/>
    </row>
    <row r="63" spans="1:7" s="8" customFormat="1" ht="14.25" customHeight="1" x14ac:dyDescent="0.2">
      <c r="B63" s="22" t="s">
        <v>95</v>
      </c>
      <c r="C63" s="31" t="s">
        <v>96</v>
      </c>
      <c r="D63" s="32">
        <v>700000</v>
      </c>
      <c r="E63" s="25">
        <v>783000</v>
      </c>
      <c r="G63" s="13"/>
    </row>
    <row r="64" spans="1:7" s="8" customFormat="1" ht="14.25" customHeight="1" x14ac:dyDescent="0.2">
      <c r="B64" s="22" t="s">
        <v>97</v>
      </c>
      <c r="C64" s="31" t="s">
        <v>98</v>
      </c>
      <c r="D64" s="32">
        <v>370000</v>
      </c>
      <c r="E64" s="25">
        <v>370000</v>
      </c>
      <c r="F64" s="28"/>
      <c r="G64" s="13"/>
    </row>
    <row r="65" spans="2:7" s="8" customFormat="1" ht="14.25" customHeight="1" x14ac:dyDescent="0.2">
      <c r="B65" s="22" t="s">
        <v>99</v>
      </c>
      <c r="C65" s="38" t="s">
        <v>100</v>
      </c>
      <c r="D65" s="24">
        <v>300000</v>
      </c>
      <c r="E65" s="25">
        <v>300000</v>
      </c>
      <c r="G65" s="13"/>
    </row>
    <row r="66" spans="2:7" s="8" customFormat="1" ht="14.25" customHeight="1" x14ac:dyDescent="0.2">
      <c r="B66" s="22" t="s">
        <v>101</v>
      </c>
      <c r="C66" s="29" t="s">
        <v>102</v>
      </c>
      <c r="D66" s="24">
        <v>229000</v>
      </c>
      <c r="E66" s="25">
        <v>229000</v>
      </c>
      <c r="G66" s="13"/>
    </row>
    <row r="67" spans="2:7" s="8" customFormat="1" ht="14.25" customHeight="1" x14ac:dyDescent="0.2">
      <c r="B67" s="22" t="s">
        <v>103</v>
      </c>
      <c r="C67" s="31" t="s">
        <v>104</v>
      </c>
      <c r="D67" s="32">
        <v>127000</v>
      </c>
      <c r="E67" s="25">
        <v>127000</v>
      </c>
      <c r="G67" s="13"/>
    </row>
    <row r="68" spans="2:7" s="8" customFormat="1" ht="14.25" customHeight="1" x14ac:dyDescent="0.2">
      <c r="B68" s="22" t="s">
        <v>105</v>
      </c>
      <c r="C68" s="31" t="s">
        <v>106</v>
      </c>
      <c r="D68" s="32">
        <v>60000</v>
      </c>
      <c r="E68" s="25">
        <v>60000</v>
      </c>
      <c r="G68" s="13"/>
    </row>
    <row r="69" spans="2:7" s="8" customFormat="1" ht="14.25" customHeight="1" x14ac:dyDescent="0.2">
      <c r="B69" s="22" t="s">
        <v>107</v>
      </c>
      <c r="C69" s="31" t="s">
        <v>108</v>
      </c>
      <c r="D69" s="32">
        <v>100000</v>
      </c>
      <c r="E69" s="25">
        <v>100000</v>
      </c>
      <c r="F69" s="28"/>
      <c r="G69" s="13"/>
    </row>
    <row r="70" spans="2:7" s="8" customFormat="1" ht="14.25" customHeight="1" x14ac:dyDescent="0.2">
      <c r="B70" s="22" t="s">
        <v>109</v>
      </c>
      <c r="C70" s="31" t="s">
        <v>110</v>
      </c>
      <c r="D70" s="32">
        <v>300000</v>
      </c>
      <c r="E70" s="25">
        <v>300000</v>
      </c>
      <c r="F70" s="28"/>
      <c r="G70" s="13"/>
    </row>
    <row r="71" spans="2:7" s="8" customFormat="1" ht="14.25" customHeight="1" x14ac:dyDescent="0.2">
      <c r="B71" s="22" t="s">
        <v>111</v>
      </c>
      <c r="C71" s="31" t="s">
        <v>112</v>
      </c>
      <c r="D71" s="32">
        <v>200000</v>
      </c>
      <c r="E71" s="25">
        <v>200000</v>
      </c>
      <c r="F71" s="28"/>
      <c r="G71" s="13"/>
    </row>
    <row r="72" spans="2:7" s="8" customFormat="1" ht="14.25" customHeight="1" x14ac:dyDescent="0.2">
      <c r="B72" s="22" t="s">
        <v>113</v>
      </c>
      <c r="C72" s="31" t="s">
        <v>114</v>
      </c>
      <c r="D72" s="32">
        <v>0</v>
      </c>
      <c r="E72" s="25">
        <v>170000</v>
      </c>
      <c r="F72" s="28"/>
      <c r="G72" s="13"/>
    </row>
    <row r="73" spans="2:7" s="8" customFormat="1" ht="14.25" customHeight="1" x14ac:dyDescent="0.2">
      <c r="B73" s="22" t="s">
        <v>115</v>
      </c>
      <c r="C73" s="31" t="s">
        <v>116</v>
      </c>
      <c r="D73" s="32">
        <v>0</v>
      </c>
      <c r="E73" s="25">
        <v>605000</v>
      </c>
      <c r="F73" s="28"/>
      <c r="G73" s="13"/>
    </row>
    <row r="74" spans="2:7" s="8" customFormat="1" ht="14.25" customHeight="1" x14ac:dyDescent="0.2">
      <c r="B74" s="22" t="s">
        <v>117</v>
      </c>
      <c r="C74" s="31" t="s">
        <v>118</v>
      </c>
      <c r="D74" s="32">
        <v>0</v>
      </c>
      <c r="E74" s="25">
        <v>2423000</v>
      </c>
      <c r="F74" s="28"/>
      <c r="G74" s="13"/>
    </row>
    <row r="75" spans="2:7" s="8" customFormat="1" ht="14.25" customHeight="1" x14ac:dyDescent="0.2">
      <c r="B75" s="22" t="s">
        <v>119</v>
      </c>
      <c r="C75" s="31" t="s">
        <v>120</v>
      </c>
      <c r="D75" s="32">
        <v>0</v>
      </c>
      <c r="E75" s="25">
        <v>2473000</v>
      </c>
      <c r="F75" s="28"/>
      <c r="G75" s="13"/>
    </row>
    <row r="76" spans="2:7" s="8" customFormat="1" ht="14.25" customHeight="1" x14ac:dyDescent="0.2">
      <c r="B76" s="22" t="s">
        <v>121</v>
      </c>
      <c r="C76" s="31" t="s">
        <v>122</v>
      </c>
      <c r="D76" s="32">
        <v>0</v>
      </c>
      <c r="E76" s="25">
        <v>119000</v>
      </c>
      <c r="F76" s="28"/>
      <c r="G76" s="13"/>
    </row>
    <row r="77" spans="2:7" s="8" customFormat="1" ht="14.25" customHeight="1" x14ac:dyDescent="0.2">
      <c r="B77" s="22" t="s">
        <v>123</v>
      </c>
      <c r="C77" s="31" t="s">
        <v>124</v>
      </c>
      <c r="D77" s="32">
        <v>0</v>
      </c>
      <c r="E77" s="25">
        <v>152000</v>
      </c>
      <c r="F77" s="28"/>
      <c r="G77" s="13"/>
    </row>
    <row r="78" spans="2:7" s="8" customFormat="1" ht="14.25" customHeight="1" x14ac:dyDescent="0.2">
      <c r="B78" s="22" t="s">
        <v>125</v>
      </c>
      <c r="C78" s="31" t="s">
        <v>126</v>
      </c>
      <c r="D78" s="32">
        <v>0</v>
      </c>
      <c r="E78" s="25">
        <v>153000</v>
      </c>
      <c r="F78" s="28"/>
      <c r="G78" s="13"/>
    </row>
    <row r="79" spans="2:7" s="8" customFormat="1" ht="14.25" customHeight="1" x14ac:dyDescent="0.2">
      <c r="B79" s="22" t="s">
        <v>127</v>
      </c>
      <c r="C79" s="31" t="s">
        <v>128</v>
      </c>
      <c r="D79" s="32">
        <v>0</v>
      </c>
      <c r="E79" s="25">
        <v>64000</v>
      </c>
      <c r="F79" s="28"/>
      <c r="G79" s="13"/>
    </row>
    <row r="80" spans="2:7" s="8" customFormat="1" ht="14.25" customHeight="1" x14ac:dyDescent="0.2">
      <c r="B80" s="18" t="s">
        <v>129</v>
      </c>
      <c r="C80" s="49" t="s">
        <v>130</v>
      </c>
      <c r="D80" s="50">
        <f>SUM(D81)</f>
        <v>14220000</v>
      </c>
      <c r="E80" s="51">
        <f>SUM(E81)</f>
        <v>14220000</v>
      </c>
      <c r="F80" s="28"/>
      <c r="G80" s="13"/>
    </row>
    <row r="81" spans="2:7" s="8" customFormat="1" ht="14.25" customHeight="1" x14ac:dyDescent="0.2">
      <c r="B81" s="52" t="s">
        <v>13</v>
      </c>
      <c r="C81" s="53" t="s">
        <v>131</v>
      </c>
      <c r="D81" s="54">
        <v>14220000</v>
      </c>
      <c r="E81" s="55">
        <v>14220000</v>
      </c>
      <c r="G81" s="13"/>
    </row>
    <row r="82" spans="2:7" s="8" customFormat="1" ht="14.25" customHeight="1" thickBot="1" x14ac:dyDescent="0.25">
      <c r="B82" s="56" t="s">
        <v>132</v>
      </c>
      <c r="C82" s="57" t="s">
        <v>133</v>
      </c>
      <c r="D82" s="58">
        <v>2500000</v>
      </c>
      <c r="E82" s="59">
        <v>2500000</v>
      </c>
      <c r="G82" s="13"/>
    </row>
    <row r="83" spans="2:7" s="8" customFormat="1" ht="14.25" customHeight="1" thickTop="1" thickBot="1" x14ac:dyDescent="0.25">
      <c r="B83" s="60" t="s">
        <v>134</v>
      </c>
      <c r="C83" s="60"/>
      <c r="D83" s="61">
        <f>D9+D15+D80+D82</f>
        <v>200170892</v>
      </c>
      <c r="E83" s="62">
        <f>E9+E15+E80+E82</f>
        <v>205938892</v>
      </c>
      <c r="G83" s="13"/>
    </row>
    <row r="84" spans="2:7" s="8" customFormat="1" ht="14.25" customHeight="1" thickTop="1" x14ac:dyDescent="0.2">
      <c r="B84" s="1"/>
      <c r="C84" s="1"/>
      <c r="D84" s="1"/>
      <c r="E84" s="1"/>
      <c r="G84" s="13"/>
    </row>
  </sheetData>
  <sheetProtection selectLockedCells="1" selectUnlockedCells="1"/>
  <mergeCells count="2">
    <mergeCell ref="A4:F4"/>
    <mergeCell ref="A55:F55"/>
  </mergeCells>
  <pageMargins left="0.74803149606299213" right="0.74803149606299213" top="0.98425196850393704" bottom="0.98425196850393704" header="0.51181102362204722" footer="0.51181102362204722"/>
  <pageSetup paperSize="9" scale="98" firstPageNumber="0" orientation="portrait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10.sz.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2019-09-02T08:07:28Z</dcterms:created>
  <dcterms:modified xsi:type="dcterms:W3CDTF">2019-09-02T08:07:43Z</dcterms:modified>
</cp:coreProperties>
</file>