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E5F0A2B7-EBCB-41B3-94F2-01874ADBB6AE}" xr6:coauthVersionLast="44" xr6:coauthVersionMax="44" xr10:uidLastSave="{00000000-0000-0000-0000-000000000000}"/>
  <bookViews>
    <workbookView xWindow="-120" yWindow="-120" windowWidth="29040" windowHeight="15840" xr2:uid="{DAE452FA-CAF0-4DB1-A985-5C69E878DD7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" l="1"/>
  <c r="H47" i="1"/>
  <c r="G47" i="1"/>
  <c r="F47" i="1"/>
  <c r="I44" i="1"/>
  <c r="I43" i="1"/>
  <c r="H42" i="1"/>
  <c r="I42" i="1" s="1"/>
  <c r="G42" i="1"/>
  <c r="F42" i="1"/>
  <c r="I41" i="1"/>
  <c r="I38" i="1"/>
  <c r="I37" i="1"/>
  <c r="H37" i="1"/>
  <c r="H50" i="1" s="1"/>
  <c r="G37" i="1"/>
  <c r="G50" i="1" s="1"/>
  <c r="F37" i="1"/>
  <c r="F28" i="1"/>
  <c r="I24" i="1"/>
  <c r="I23" i="1"/>
  <c r="H22" i="1"/>
  <c r="I22" i="1" s="1"/>
  <c r="G22" i="1"/>
  <c r="F22" i="1"/>
  <c r="H15" i="1"/>
  <c r="G15" i="1"/>
  <c r="F15" i="1"/>
  <c r="H10" i="1"/>
  <c r="H33" i="1" s="1"/>
  <c r="I33" i="1" s="1"/>
  <c r="G10" i="1"/>
  <c r="G33" i="1" s="1"/>
  <c r="F10" i="1"/>
  <c r="F33" i="1" s="1"/>
  <c r="I9" i="1"/>
  <c r="G34" i="1" l="1"/>
  <c r="I50" i="1"/>
  <c r="H34" i="1"/>
  <c r="F34" i="1"/>
  <c r="I34" i="1" l="1"/>
</calcChain>
</file>

<file path=xl/sharedStrings.xml><?xml version="1.0" encoding="utf-8"?>
<sst xmlns="http://schemas.openxmlformats.org/spreadsheetml/2006/main" count="65" uniqueCount="65">
  <si>
    <t>3. számú melléklet</t>
  </si>
  <si>
    <t>3/2020. (VII.13.) önkormányzati rendelethez</t>
  </si>
  <si>
    <t>VELEMÉR  KÖZSÉG ÖNKORMÁNYZATÁNAK
2019. ÉVI FELHALMOZÁSI BEVÉTELEI ÉS KIADÁSAI</t>
  </si>
  <si>
    <t>adatok Ft-ban</t>
  </si>
  <si>
    <t>Sor-sz.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</si>
  <si>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</si>
  <si>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</si>
  <si>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</si>
  <si>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</si>
  <si>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</si>
  <si>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</si>
  <si>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</si>
  <si>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</si>
  <si>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</si>
  <si>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</si>
  <si>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</si>
  <si>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</si>
  <si>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</si>
  <si>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</si>
  <si>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</si>
  <si>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</si>
  <si>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</si>
  <si>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</si>
  <si>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</si>
  <si>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</si>
  <si>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</si>
  <si>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</si>
  <si>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</si>
  <si>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</si>
  <si>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Pályázati bevétel - 2017. évi vis maior pályázat  - helyreállítási ktg-ekre</t>
  </si>
  <si>
    <t>Külterületi helyi utak pályázata - Traktor pályázat</t>
  </si>
  <si>
    <t>Egyéb felhalmozási célú támogatás társulástól. és kv. szerveitől</t>
  </si>
  <si>
    <t>Egyéb felhalmozási célú támogatás helyi önk. és kv. szerveitől</t>
  </si>
  <si>
    <t>Egyéb felhalmozási célú támogatások bevételeli ÁH-on belülről</t>
  </si>
  <si>
    <t>5.</t>
  </si>
  <si>
    <t>Felhalmozási c. pénzeszköz átvét ÁHT-n kívülről</t>
  </si>
  <si>
    <t>Pályázati bevétel- Régi iskolaépület felújítása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</si>
  <si>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</si>
  <si>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</si>
  <si>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</si>
  <si>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</si>
  <si>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</si>
  <si>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igénybevétel</t>
  </si>
  <si>
    <t>Felhalmozási bevételek összesen</t>
  </si>
  <si>
    <t>Felhalmozási hiány (Kiadások-Bevételek)</t>
  </si>
  <si>
    <t>KIADÁSOK</t>
  </si>
  <si>
    <t>9.</t>
  </si>
  <si>
    <t>Intézményi beruházások</t>
  </si>
  <si>
    <t>Tárgyi eszköz beszerzés - Fűkasza, utánfutó, fűnyírótraktor, 2 db olajradiátor, tárgyaló asztal, 10 db szék, egyéb kis értékű tárgyi eszközök</t>
  </si>
  <si>
    <t>Település arculati kézikönyv</t>
  </si>
  <si>
    <t>Ingatlanok beszerzése, létesítése</t>
  </si>
  <si>
    <t>Beruházási célú előzetesen felszámított ÁFA</t>
  </si>
  <si>
    <t>10.</t>
  </si>
  <si>
    <t>Felújítási kiadások</t>
  </si>
  <si>
    <t>Ingatlanok felújítása - (206, 193 hrsz-ú utak felújítása, 1 db fekvőrendőr 43 hrsz-úton, 3 db fekvőrendőr 95 hrsz-ú úton, hídfelújítás 3 és 081 hrsz-ú utak között, hídfelújítás 077/2 és 135 hrsz-ú utak között)</t>
  </si>
  <si>
    <t>Felújítási célú előzetesen felszámított ÁFA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</si>
  <si>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</si>
  <si>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</si>
  <si>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</si>
  <si>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</si>
  <si>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</si>
  <si>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</si>
  <si>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Hulladékgazd. Társulás</t>
  </si>
  <si>
    <t>Felhalmozási célú pénzeszköz átadás ÁHT-n kívülre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</si>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</sst>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9" fontId="4" fillId="0" borderId="11" xfId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9" fontId="3" fillId="0" borderId="15" xfId="1" applyFont="1" applyBorder="1" applyAlignment="1">
      <alignment horizontal="right"/>
    </xf>
    <xf numFmtId="49" fontId="6" fillId="0" borderId="16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3" fontId="6" fillId="0" borderId="17" xfId="0" applyNumberFormat="1" applyFont="1" applyBorder="1" applyAlignment="1">
      <alignment horizontal="right"/>
    </xf>
    <xf numFmtId="3" fontId="6" fillId="0" borderId="18" xfId="0" applyNumberFormat="1" applyFont="1" applyBorder="1" applyAlignment="1">
      <alignment horizontal="right"/>
    </xf>
    <xf numFmtId="9" fontId="3" fillId="0" borderId="19" xfId="1" applyFont="1" applyBorder="1" applyAlignment="1">
      <alignment horizontal="right"/>
    </xf>
    <xf numFmtId="49" fontId="6" fillId="0" borderId="20" xfId="0" applyNumberFormat="1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3" fontId="6" fillId="0" borderId="21" xfId="0" applyNumberFormat="1" applyFont="1" applyBorder="1" applyAlignment="1">
      <alignment horizontal="right"/>
    </xf>
    <xf numFmtId="3" fontId="6" fillId="0" borderId="22" xfId="0" applyNumberFormat="1" applyFont="1" applyBorder="1" applyAlignment="1">
      <alignment horizontal="right"/>
    </xf>
    <xf numFmtId="9" fontId="3" fillId="0" borderId="23" xfId="1" applyFont="1" applyBorder="1" applyAlignment="1">
      <alignment horizontal="right"/>
    </xf>
    <xf numFmtId="49" fontId="4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3" fontId="6" fillId="0" borderId="26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3" fontId="4" fillId="0" borderId="28" xfId="0" applyNumberFormat="1" applyFont="1" applyBorder="1" applyAlignment="1">
      <alignment horizontal="right"/>
    </xf>
    <xf numFmtId="0" fontId="6" fillId="0" borderId="14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6" fillId="0" borderId="30" xfId="0" applyFont="1" applyBorder="1" applyAlignment="1">
      <alignment horizontal="left" wrapText="1"/>
    </xf>
    <xf numFmtId="3" fontId="6" fillId="0" borderId="13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9" fontId="3" fillId="0" borderId="15" xfId="1" applyFont="1" applyBorder="1" applyAlignment="1">
      <alignment horizontal="right" vertical="center"/>
    </xf>
    <xf numFmtId="49" fontId="6" fillId="0" borderId="31" xfId="0" applyNumberFormat="1" applyFont="1" applyBorder="1" applyAlignment="1">
      <alignment horizontal="center"/>
    </xf>
    <xf numFmtId="9" fontId="3" fillId="0" borderId="32" xfId="1" applyFont="1" applyBorder="1" applyAlignment="1">
      <alignment horizontal="right"/>
    </xf>
    <xf numFmtId="0" fontId="6" fillId="0" borderId="27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3" fontId="6" fillId="0" borderId="35" xfId="0" applyNumberFormat="1" applyFont="1" applyBorder="1" applyAlignment="1">
      <alignment horizontal="right"/>
    </xf>
    <xf numFmtId="3" fontId="6" fillId="0" borderId="36" xfId="0" applyNumberFormat="1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49" fontId="3" fillId="0" borderId="31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3" fontId="3" fillId="0" borderId="3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9" fontId="3" fillId="0" borderId="11" xfId="1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40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3" fontId="4" fillId="0" borderId="7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9" fontId="7" fillId="0" borderId="11" xfId="1" applyFont="1" applyBorder="1" applyAlignment="1">
      <alignment horizontal="right"/>
    </xf>
    <xf numFmtId="49" fontId="7" fillId="0" borderId="41" xfId="0" applyNumberFormat="1" applyFont="1" applyBorder="1" applyAlignment="1">
      <alignment horizontal="center"/>
    </xf>
    <xf numFmtId="0" fontId="7" fillId="0" borderId="42" xfId="0" applyFont="1" applyBorder="1" applyAlignment="1">
      <alignment horizontal="left"/>
    </xf>
    <xf numFmtId="3" fontId="7" fillId="0" borderId="42" xfId="0" applyNumberFormat="1" applyFont="1" applyBorder="1" applyAlignment="1">
      <alignment horizontal="right"/>
    </xf>
    <xf numFmtId="9" fontId="7" fillId="0" borderId="43" xfId="1" applyFont="1" applyBorder="1" applyAlignment="1">
      <alignment horizontal="right"/>
    </xf>
    <xf numFmtId="49" fontId="7" fillId="0" borderId="44" xfId="0" applyNumberFormat="1" applyFont="1" applyBorder="1" applyAlignment="1">
      <alignment horizontal="center"/>
    </xf>
    <xf numFmtId="0" fontId="7" fillId="0" borderId="44" xfId="0" applyFont="1" applyBorder="1" applyAlignment="1">
      <alignment horizontal="left"/>
    </xf>
    <xf numFmtId="3" fontId="7" fillId="0" borderId="44" xfId="0" applyNumberFormat="1" applyFont="1" applyBorder="1" applyAlignment="1">
      <alignment horizontal="right"/>
    </xf>
    <xf numFmtId="3" fontId="7" fillId="0" borderId="4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wrapText="1"/>
    </xf>
    <xf numFmtId="9" fontId="4" fillId="0" borderId="11" xfId="1" applyFont="1" applyBorder="1" applyAlignment="1">
      <alignment horizontal="right" wrapText="1"/>
    </xf>
    <xf numFmtId="49" fontId="2" fillId="0" borderId="45" xfId="0" applyNumberFormat="1" applyFont="1" applyBorder="1" applyAlignment="1">
      <alignment horizontal="center"/>
    </xf>
    <xf numFmtId="0" fontId="6" fillId="0" borderId="14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3" fontId="6" fillId="0" borderId="46" xfId="0" applyNumberFormat="1" applyFont="1" applyBorder="1" applyAlignment="1">
      <alignment horizontal="right"/>
    </xf>
    <xf numFmtId="3" fontId="6" fillId="0" borderId="47" xfId="0" applyNumberFormat="1" applyFont="1" applyBorder="1" applyAlignment="1">
      <alignment horizontal="right"/>
    </xf>
    <xf numFmtId="9" fontId="3" fillId="0" borderId="15" xfId="1" applyFont="1" applyBorder="1" applyAlignment="1">
      <alignment horizontal="right" wrapText="1"/>
    </xf>
    <xf numFmtId="49" fontId="2" fillId="0" borderId="25" xfId="0" applyNumberFormat="1" applyFont="1" applyBorder="1" applyAlignment="1">
      <alignment horizontal="center"/>
    </xf>
    <xf numFmtId="9" fontId="3" fillId="0" borderId="19" xfId="1" applyFont="1" applyBorder="1" applyAlignment="1">
      <alignment horizontal="right" wrapText="1"/>
    </xf>
    <xf numFmtId="0" fontId="6" fillId="0" borderId="36" xfId="0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/>
    </xf>
    <xf numFmtId="9" fontId="4" fillId="0" borderId="11" xfId="1" applyFont="1" applyBorder="1" applyAlignment="1">
      <alignment horizontal="right" vertical="center" wrapText="1"/>
    </xf>
    <xf numFmtId="49" fontId="6" fillId="0" borderId="51" xfId="0" applyNumberFormat="1" applyFont="1" applyBorder="1" applyAlignment="1">
      <alignment horizontal="center"/>
    </xf>
    <xf numFmtId="0" fontId="6" fillId="0" borderId="52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49" fontId="4" fillId="0" borderId="55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right"/>
    </xf>
    <xf numFmtId="9" fontId="3" fillId="0" borderId="8" xfId="1" applyFont="1" applyBorder="1" applyAlignment="1">
      <alignment horizontal="right" wrapText="1"/>
    </xf>
    <xf numFmtId="49" fontId="8" fillId="0" borderId="56" xfId="0" applyNumberFormat="1" applyFont="1" applyBorder="1" applyAlignment="1">
      <alignment horizontal="center"/>
    </xf>
    <xf numFmtId="0" fontId="7" fillId="0" borderId="57" xfId="0" applyFont="1" applyBorder="1" applyAlignment="1">
      <alignment horizontal="left"/>
    </xf>
    <xf numFmtId="3" fontId="7" fillId="0" borderId="57" xfId="0" applyNumberFormat="1" applyFont="1" applyBorder="1" applyAlignment="1">
      <alignment horizontal="right"/>
    </xf>
    <xf numFmtId="9" fontId="7" fillId="0" borderId="58" xfId="1" applyFont="1" applyBorder="1" applyAlignment="1">
      <alignment horizontal="right" wrapText="1"/>
    </xf>
    <xf numFmtId="0" fontId="9" fillId="0" borderId="0" xfId="0" applyFo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D718-54EC-4BDA-A399-7CCDE795775D}">
  <dimension ref="A1:I50"/>
  <sheetViews>
    <sheetView tabSelected="1" workbookViewId="0">
      <selection sqref="A1:I1048576"/>
    </sheetView>
  </sheetViews>
  <sheetFormatPr defaultRowHeight="15.75" x14ac:dyDescent="0.25"/>
  <cols>
    <col min="1" max="1" width="5.42578125" style="121" customWidth="1"/>
    <col min="2" max="3" width="4.140625" style="121" customWidth="1"/>
    <col min="4" max="5" width="18.7109375" style="121" customWidth="1"/>
    <col min="6" max="6" width="11.42578125" style="121" customWidth="1"/>
    <col min="7" max="8" width="11.5703125" style="121" customWidth="1"/>
    <col min="9" max="9" width="8.42578125" style="121" customWidth="1"/>
  </cols>
  <sheetData>
    <row r="1" spans="1:9" x14ac:dyDescent="0.25">
      <c r="A1" s="1"/>
      <c r="B1" s="1"/>
      <c r="C1" s="1"/>
      <c r="D1" s="1"/>
      <c r="E1" s="1"/>
      <c r="F1" s="1"/>
      <c r="G1" s="2" t="s">
        <v>0</v>
      </c>
      <c r="H1" s="2"/>
      <c r="I1" s="2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ht="16.5" thickBot="1" x14ac:dyDescent="0.3">
      <c r="A5" s="1"/>
      <c r="B5" s="1"/>
      <c r="C5" s="1"/>
      <c r="D5" s="1"/>
      <c r="E5" s="1"/>
      <c r="F5" s="1"/>
      <c r="G5" s="1"/>
      <c r="H5" s="1"/>
      <c r="I5" s="4" t="s">
        <v>3</v>
      </c>
    </row>
    <row r="6" spans="1:9" ht="16.5" thickTop="1" thickBot="1" x14ac:dyDescent="0.3">
      <c r="A6" s="5" t="s">
        <v>4</v>
      </c>
      <c r="B6" s="6" t="s">
        <v>5</v>
      </c>
      <c r="C6" s="6"/>
      <c r="D6" s="6"/>
      <c r="E6" s="6"/>
      <c r="F6" s="7" t="s">
        <v>6</v>
      </c>
      <c r="G6" s="7" t="s">
        <v>7</v>
      </c>
      <c r="H6" s="7" t="s">
        <v>8</v>
      </c>
      <c r="I6" s="8" t="s">
        <v>9</v>
      </c>
    </row>
    <row r="7" spans="1:9" thickTop="1" x14ac:dyDescent="0.25">
      <c r="A7" s="5"/>
      <c r="B7" s="6"/>
      <c r="C7" s="6"/>
      <c r="D7" s="6"/>
      <c r="E7" s="6"/>
      <c r="F7" s="7"/>
      <c r="G7" s="7"/>
      <c r="H7" s="7"/>
      <c r="I7" s="8"/>
    </row>
    <row r="8" spans="1:9" x14ac:dyDescent="0.25">
      <c r="A8" s="9"/>
      <c r="B8" s="10" t="s">
        <v>10</v>
      </c>
      <c r="C8" s="10"/>
      <c r="D8" s="10"/>
      <c r="E8" s="10"/>
      <c r="F8" s="11"/>
      <c r="G8" s="11"/>
      <c r="H8" s="12"/>
      <c r="I8" s="13"/>
    </row>
    <row r="9" spans="1:9" ht="15" x14ac:dyDescent="0.25">
      <c r="A9" s="14" t="s">
        <v>11</v>
      </c>
      <c r="B9" s="15" t="s">
        <v>12</v>
      </c>
      <c r="C9" s="15"/>
      <c r="D9" s="15"/>
      <c r="E9" s="15"/>
      <c r="F9" s="16">
        <v>34419</v>
      </c>
      <c r="G9" s="16">
        <v>28766</v>
      </c>
      <c r="H9" s="17">
        <v>28766</v>
      </c>
      <c r="I9" s="18">
        <f>H9/G9</f>
        <v>1</v>
      </c>
    </row>
    <row r="10" spans="1:9" ht="15" x14ac:dyDescent="0.25">
      <c r="A10" s="14" t="s">
        <v>13</v>
      </c>
      <c r="B10" s="15" t="s">
        <v>14</v>
      </c>
      <c r="C10" s="15"/>
      <c r="D10" s="15"/>
      <c r="E10" s="15"/>
      <c r="F10" s="16">
        <f>SUM(F11:F14)</f>
        <v>0</v>
      </c>
      <c r="G10" s="16">
        <f>SUM(G11:G14)</f>
        <v>0</v>
      </c>
      <c r="H10" s="16">
        <f>SUM(H11:H14)</f>
        <v>0</v>
      </c>
      <c r="I10" s="18">
        <v>0</v>
      </c>
    </row>
    <row r="11" spans="1:9" ht="15" x14ac:dyDescent="0.25">
      <c r="A11" s="19"/>
      <c r="B11" s="20" t="s">
        <v>15</v>
      </c>
      <c r="C11" s="20"/>
      <c r="D11" s="20"/>
      <c r="E11" s="20"/>
      <c r="F11" s="21">
        <v>0</v>
      </c>
      <c r="G11" s="21">
        <v>0</v>
      </c>
      <c r="H11" s="22">
        <v>0</v>
      </c>
      <c r="I11" s="23">
        <v>0</v>
      </c>
    </row>
    <row r="12" spans="1:9" ht="15" x14ac:dyDescent="0.25">
      <c r="A12" s="24"/>
      <c r="B12" s="25" t="s">
        <v>16</v>
      </c>
      <c r="C12" s="25"/>
      <c r="D12" s="25"/>
      <c r="E12" s="25"/>
      <c r="F12" s="26">
        <v>0</v>
      </c>
      <c r="G12" s="26">
        <v>0</v>
      </c>
      <c r="H12" s="27">
        <v>0</v>
      </c>
      <c r="I12" s="28">
        <v>0</v>
      </c>
    </row>
    <row r="13" spans="1:9" ht="15" x14ac:dyDescent="0.25">
      <c r="A13" s="24"/>
      <c r="B13" s="25" t="s">
        <v>17</v>
      </c>
      <c r="C13" s="25"/>
      <c r="D13" s="25"/>
      <c r="E13" s="25"/>
      <c r="F13" s="26">
        <v>0</v>
      </c>
      <c r="G13" s="26">
        <v>0</v>
      </c>
      <c r="H13" s="27">
        <v>0</v>
      </c>
      <c r="I13" s="28">
        <v>0</v>
      </c>
    </row>
    <row r="14" spans="1:9" ht="15" x14ac:dyDescent="0.25">
      <c r="A14" s="29"/>
      <c r="B14" s="30" t="s">
        <v>18</v>
      </c>
      <c r="C14" s="30"/>
      <c r="D14" s="30"/>
      <c r="E14" s="30"/>
      <c r="F14" s="31">
        <v>0</v>
      </c>
      <c r="G14" s="31">
        <v>0</v>
      </c>
      <c r="H14" s="32">
        <v>0</v>
      </c>
      <c r="I14" s="33">
        <v>0</v>
      </c>
    </row>
    <row r="15" spans="1:9" ht="15" x14ac:dyDescent="0.25">
      <c r="A15" s="34" t="s">
        <v>19</v>
      </c>
      <c r="B15" s="15" t="s">
        <v>20</v>
      </c>
      <c r="C15" s="15"/>
      <c r="D15" s="15"/>
      <c r="E15" s="15"/>
      <c r="F15" s="16">
        <f>SUM(F16:F21)</f>
        <v>0</v>
      </c>
      <c r="G15" s="16">
        <f>SUM(G16:G21)</f>
        <v>0</v>
      </c>
      <c r="H15" s="16">
        <f>SUM(H16:H21)</f>
        <v>0</v>
      </c>
      <c r="I15" s="18">
        <v>0</v>
      </c>
    </row>
    <row r="16" spans="1:9" ht="15" x14ac:dyDescent="0.25">
      <c r="A16" s="35"/>
      <c r="B16" s="20" t="s">
        <v>21</v>
      </c>
      <c r="C16" s="20"/>
      <c r="D16" s="20"/>
      <c r="E16" s="20"/>
      <c r="F16" s="21">
        <v>0</v>
      </c>
      <c r="G16" s="21">
        <v>0</v>
      </c>
      <c r="H16" s="22">
        <v>0</v>
      </c>
      <c r="I16" s="23">
        <v>0</v>
      </c>
    </row>
    <row r="17" spans="1:9" ht="15" x14ac:dyDescent="0.25">
      <c r="A17" s="24"/>
      <c r="B17" s="25" t="s">
        <v>22</v>
      </c>
      <c r="C17" s="25"/>
      <c r="D17" s="25"/>
      <c r="E17" s="25"/>
      <c r="F17" s="26">
        <v>0</v>
      </c>
      <c r="G17" s="26">
        <v>0</v>
      </c>
      <c r="H17" s="27">
        <v>0</v>
      </c>
      <c r="I17" s="28">
        <v>0</v>
      </c>
    </row>
    <row r="18" spans="1:9" ht="15" x14ac:dyDescent="0.25">
      <c r="A18" s="24"/>
      <c r="B18" s="25" t="s">
        <v>23</v>
      </c>
      <c r="C18" s="25"/>
      <c r="D18" s="25"/>
      <c r="E18" s="25"/>
      <c r="F18" s="26">
        <v>0</v>
      </c>
      <c r="G18" s="26">
        <v>0</v>
      </c>
      <c r="H18" s="27">
        <v>0</v>
      </c>
      <c r="I18" s="28">
        <v>0</v>
      </c>
    </row>
    <row r="19" spans="1:9" ht="15" x14ac:dyDescent="0.25">
      <c r="A19" s="24"/>
      <c r="B19" s="25" t="s">
        <v>24</v>
      </c>
      <c r="C19" s="25"/>
      <c r="D19" s="25"/>
      <c r="E19" s="25"/>
      <c r="F19" s="26">
        <v>0</v>
      </c>
      <c r="G19" s="26">
        <v>0</v>
      </c>
      <c r="H19" s="27">
        <v>0</v>
      </c>
      <c r="I19" s="28">
        <v>0</v>
      </c>
    </row>
    <row r="20" spans="1:9" ht="15" x14ac:dyDescent="0.25">
      <c r="A20" s="36"/>
      <c r="B20" s="25" t="s">
        <v>25</v>
      </c>
      <c r="C20" s="25"/>
      <c r="D20" s="25"/>
      <c r="E20" s="25"/>
      <c r="F20" s="26">
        <v>0</v>
      </c>
      <c r="G20" s="26">
        <v>0</v>
      </c>
      <c r="H20" s="27">
        <v>0</v>
      </c>
      <c r="I20" s="28">
        <v>0</v>
      </c>
    </row>
    <row r="21" spans="1:9" ht="15" x14ac:dyDescent="0.25">
      <c r="A21" s="37"/>
      <c r="B21" s="38" t="s">
        <v>26</v>
      </c>
      <c r="C21" s="38"/>
      <c r="D21" s="38"/>
      <c r="E21" s="38"/>
      <c r="F21" s="39">
        <v>0</v>
      </c>
      <c r="G21" s="39">
        <v>0</v>
      </c>
      <c r="H21" s="40">
        <v>0</v>
      </c>
      <c r="I21" s="33">
        <v>0</v>
      </c>
    </row>
    <row r="22" spans="1:9" ht="15" x14ac:dyDescent="0.25">
      <c r="A22" s="41" t="s">
        <v>27</v>
      </c>
      <c r="B22" s="42" t="s">
        <v>28</v>
      </c>
      <c r="C22" s="42"/>
      <c r="D22" s="42"/>
      <c r="E22" s="42"/>
      <c r="F22" s="16">
        <f>SUM(F23:F27)</f>
        <v>0</v>
      </c>
      <c r="G22" s="43">
        <f>SUM(G23:G27)</f>
        <v>4502017</v>
      </c>
      <c r="H22" s="43">
        <f>SUM(H23:H27)</f>
        <v>4502017</v>
      </c>
      <c r="I22" s="18">
        <f>H22/G22</f>
        <v>1</v>
      </c>
    </row>
    <row r="23" spans="1:9" ht="15" x14ac:dyDescent="0.25">
      <c r="A23" s="35"/>
      <c r="B23" s="44" t="s">
        <v>29</v>
      </c>
      <c r="C23" s="45"/>
      <c r="D23" s="45"/>
      <c r="E23" s="46"/>
      <c r="F23" s="47">
        <v>0</v>
      </c>
      <c r="G23" s="47">
        <v>3850000</v>
      </c>
      <c r="H23" s="48">
        <v>3850000</v>
      </c>
      <c r="I23" s="49">
        <f>H23/G23</f>
        <v>1</v>
      </c>
    </row>
    <row r="24" spans="1:9" ht="15" x14ac:dyDescent="0.25">
      <c r="A24" s="50"/>
      <c r="B24" s="38" t="s">
        <v>30</v>
      </c>
      <c r="C24" s="38"/>
      <c r="D24" s="38"/>
      <c r="E24" s="38"/>
      <c r="F24" s="26">
        <v>0</v>
      </c>
      <c r="G24" s="26">
        <v>652017</v>
      </c>
      <c r="H24" s="26">
        <v>652017</v>
      </c>
      <c r="I24" s="51">
        <f>H24/G24</f>
        <v>1</v>
      </c>
    </row>
    <row r="25" spans="1:9" ht="15" x14ac:dyDescent="0.25">
      <c r="A25" s="50"/>
      <c r="B25" s="52" t="s">
        <v>31</v>
      </c>
      <c r="C25" s="53"/>
      <c r="D25" s="53"/>
      <c r="E25" s="54"/>
      <c r="F25" s="55">
        <v>0</v>
      </c>
      <c r="G25" s="55">
        <v>0</v>
      </c>
      <c r="H25" s="56">
        <v>0</v>
      </c>
      <c r="I25" s="51">
        <v>0</v>
      </c>
    </row>
    <row r="26" spans="1:9" ht="15" x14ac:dyDescent="0.25">
      <c r="A26" s="37"/>
      <c r="B26" s="52" t="s">
        <v>32</v>
      </c>
      <c r="C26" s="53"/>
      <c r="D26" s="53"/>
      <c r="E26" s="54"/>
      <c r="F26" s="39">
        <v>0</v>
      </c>
      <c r="G26" s="39">
        <v>0</v>
      </c>
      <c r="H26" s="40">
        <v>0</v>
      </c>
      <c r="I26" s="51">
        <v>0</v>
      </c>
    </row>
    <row r="27" spans="1:9" ht="15" x14ac:dyDescent="0.25">
      <c r="A27" s="29"/>
      <c r="B27" s="57" t="s">
        <v>33</v>
      </c>
      <c r="C27" s="58"/>
      <c r="D27" s="58"/>
      <c r="E27" s="59"/>
      <c r="F27" s="31">
        <v>0</v>
      </c>
      <c r="G27" s="31">
        <v>0</v>
      </c>
      <c r="H27" s="32">
        <v>0</v>
      </c>
      <c r="I27" s="33">
        <v>0</v>
      </c>
    </row>
    <row r="28" spans="1:9" ht="15" x14ac:dyDescent="0.25">
      <c r="A28" s="41" t="s">
        <v>34</v>
      </c>
      <c r="B28" s="15" t="s">
        <v>35</v>
      </c>
      <c r="C28" s="15"/>
      <c r="D28" s="15"/>
      <c r="E28" s="15"/>
      <c r="F28" s="16">
        <f>SUM(F29)</f>
        <v>0</v>
      </c>
      <c r="G28" s="16">
        <v>0</v>
      </c>
      <c r="H28" s="17">
        <v>0</v>
      </c>
      <c r="I28" s="18">
        <v>0</v>
      </c>
    </row>
    <row r="29" spans="1:9" ht="15" x14ac:dyDescent="0.25">
      <c r="A29" s="60"/>
      <c r="B29" s="61" t="s">
        <v>36</v>
      </c>
      <c r="C29" s="62"/>
      <c r="D29" s="62"/>
      <c r="E29" s="63"/>
      <c r="F29" s="64">
        <v>0</v>
      </c>
      <c r="G29" s="64">
        <v>0</v>
      </c>
      <c r="H29" s="65">
        <v>0</v>
      </c>
      <c r="I29" s="66">
        <v>0</v>
      </c>
    </row>
    <row r="30" spans="1:9" ht="15" x14ac:dyDescent="0.25">
      <c r="A30" s="41" t="s">
        <v>37</v>
      </c>
      <c r="B30" s="15" t="s">
        <v>38</v>
      </c>
      <c r="C30" s="15"/>
      <c r="D30" s="15"/>
      <c r="E30" s="15"/>
      <c r="F30" s="16">
        <v>0</v>
      </c>
      <c r="G30" s="16">
        <v>0</v>
      </c>
      <c r="H30" s="17">
        <v>0</v>
      </c>
      <c r="I30" s="18">
        <v>0</v>
      </c>
    </row>
    <row r="31" spans="1:9" ht="15" x14ac:dyDescent="0.25">
      <c r="A31" s="67" t="s">
        <v>39</v>
      </c>
      <c r="B31" s="68" t="s">
        <v>40</v>
      </c>
      <c r="C31" s="68"/>
      <c r="D31" s="68"/>
      <c r="E31" s="68"/>
      <c r="F31" s="69">
        <v>0</v>
      </c>
      <c r="G31" s="70">
        <v>0</v>
      </c>
      <c r="H31" s="16">
        <v>0</v>
      </c>
      <c r="I31" s="18">
        <v>0</v>
      </c>
    </row>
    <row r="32" spans="1:9" ht="15" x14ac:dyDescent="0.25">
      <c r="A32" s="67" t="s">
        <v>41</v>
      </c>
      <c r="B32" s="71" t="s">
        <v>42</v>
      </c>
      <c r="C32" s="71"/>
      <c r="D32" s="71"/>
      <c r="E32" s="71"/>
      <c r="F32" s="69">
        <v>0</v>
      </c>
      <c r="G32" s="69"/>
      <c r="H32" s="72"/>
      <c r="I32" s="18">
        <v>0</v>
      </c>
    </row>
    <row r="33" spans="1:9" ht="16.5" x14ac:dyDescent="0.3">
      <c r="A33" s="73"/>
      <c r="B33" s="74" t="s">
        <v>43</v>
      </c>
      <c r="C33" s="74"/>
      <c r="D33" s="74"/>
      <c r="E33" s="74"/>
      <c r="F33" s="75">
        <f>SUM(F9+F10+F15+F22+F28+F30+F31+F32)</f>
        <v>34419</v>
      </c>
      <c r="G33" s="75">
        <f>SUM(G9+G10+G15+G22+G28+G30+G31+G32)</f>
        <v>4530783</v>
      </c>
      <c r="H33" s="75">
        <f>SUM(H9+H10+H15+H22+H28+H30+H31+H32)</f>
        <v>4530783</v>
      </c>
      <c r="I33" s="76">
        <f>H33/G33</f>
        <v>1</v>
      </c>
    </row>
    <row r="34" spans="1:9" ht="17.25" thickBot="1" x14ac:dyDescent="0.35">
      <c r="A34" s="77"/>
      <c r="B34" s="78" t="s">
        <v>44</v>
      </c>
      <c r="C34" s="78"/>
      <c r="D34" s="78"/>
      <c r="E34" s="78"/>
      <c r="F34" s="79">
        <f>F50-F33</f>
        <v>2251581</v>
      </c>
      <c r="G34" s="79">
        <f>G50-G33</f>
        <v>7796758</v>
      </c>
      <c r="H34" s="79">
        <f>H50-H33</f>
        <v>7796758</v>
      </c>
      <c r="I34" s="80">
        <f>H34/G34</f>
        <v>1</v>
      </c>
    </row>
    <row r="35" spans="1:9" ht="18" thickTop="1" thickBot="1" x14ac:dyDescent="0.35">
      <c r="A35" s="81"/>
      <c r="B35" s="82"/>
      <c r="C35" s="82"/>
      <c r="D35" s="82"/>
      <c r="E35" s="82"/>
      <c r="F35" s="83"/>
      <c r="G35" s="83"/>
      <c r="H35" s="83"/>
      <c r="I35" s="84"/>
    </row>
    <row r="36" spans="1:9" ht="16.5" thickTop="1" x14ac:dyDescent="0.25">
      <c r="A36" s="85"/>
      <c r="B36" s="86" t="s">
        <v>45</v>
      </c>
      <c r="C36" s="86"/>
      <c r="D36" s="86"/>
      <c r="E36" s="86"/>
      <c r="F36" s="87"/>
      <c r="G36" s="88"/>
      <c r="H36" s="89"/>
      <c r="I36" s="90"/>
    </row>
    <row r="37" spans="1:9" ht="15" x14ac:dyDescent="0.25">
      <c r="A37" s="41" t="s">
        <v>46</v>
      </c>
      <c r="B37" s="15" t="s">
        <v>47</v>
      </c>
      <c r="C37" s="15"/>
      <c r="D37" s="15"/>
      <c r="E37" s="15"/>
      <c r="F37" s="16">
        <f>SUM(F38:F41)</f>
        <v>0</v>
      </c>
      <c r="G37" s="16">
        <f>SUM(G38:G41)</f>
        <v>2460784</v>
      </c>
      <c r="H37" s="16">
        <f>SUM(H38:H41)</f>
        <v>2460784</v>
      </c>
      <c r="I37" s="91">
        <f t="shared" ref="I37:I44" si="0">H37/G37</f>
        <v>1</v>
      </c>
    </row>
    <row r="38" spans="1:9" x14ac:dyDescent="0.25">
      <c r="A38" s="92"/>
      <c r="B38" s="93" t="s">
        <v>48</v>
      </c>
      <c r="C38" s="94"/>
      <c r="D38" s="94"/>
      <c r="E38" s="95"/>
      <c r="F38" s="96">
        <v>0</v>
      </c>
      <c r="G38" s="96">
        <v>1937625</v>
      </c>
      <c r="H38" s="97">
        <v>1937625</v>
      </c>
      <c r="I38" s="98">
        <f t="shared" si="0"/>
        <v>1</v>
      </c>
    </row>
    <row r="39" spans="1:9" x14ac:dyDescent="0.25">
      <c r="A39" s="99"/>
      <c r="B39" s="25" t="s">
        <v>49</v>
      </c>
      <c r="C39" s="25"/>
      <c r="D39" s="25"/>
      <c r="E39" s="25"/>
      <c r="F39" s="39">
        <v>0</v>
      </c>
      <c r="G39" s="39">
        <v>0</v>
      </c>
      <c r="H39" s="40">
        <v>0</v>
      </c>
      <c r="I39" s="100">
        <v>0</v>
      </c>
    </row>
    <row r="40" spans="1:9" x14ac:dyDescent="0.25">
      <c r="A40" s="99"/>
      <c r="B40" s="25" t="s">
        <v>50</v>
      </c>
      <c r="C40" s="25"/>
      <c r="D40" s="25"/>
      <c r="E40" s="25"/>
      <c r="F40" s="39">
        <v>0</v>
      </c>
      <c r="G40" s="39">
        <v>0</v>
      </c>
      <c r="H40" s="26">
        <v>0</v>
      </c>
      <c r="I40" s="100">
        <v>0</v>
      </c>
    </row>
    <row r="41" spans="1:9" x14ac:dyDescent="0.25">
      <c r="A41" s="99"/>
      <c r="B41" s="101" t="s">
        <v>51</v>
      </c>
      <c r="C41" s="101"/>
      <c r="D41" s="101"/>
      <c r="E41" s="101"/>
      <c r="F41" s="39">
        <v>0</v>
      </c>
      <c r="G41" s="39">
        <v>523159</v>
      </c>
      <c r="H41" s="26">
        <v>523159</v>
      </c>
      <c r="I41" s="100">
        <f t="shared" si="0"/>
        <v>1</v>
      </c>
    </row>
    <row r="42" spans="1:9" ht="15" x14ac:dyDescent="0.25">
      <c r="A42" s="41" t="s">
        <v>52</v>
      </c>
      <c r="B42" s="15" t="s">
        <v>53</v>
      </c>
      <c r="C42" s="15"/>
      <c r="D42" s="15"/>
      <c r="E42" s="15"/>
      <c r="F42" s="16">
        <f>SUM(F43:F44)</f>
        <v>2286000</v>
      </c>
      <c r="G42" s="16">
        <f>SUM(G43:G44)</f>
        <v>9866757</v>
      </c>
      <c r="H42" s="16">
        <f>SUM(H43:H44)</f>
        <v>9866757</v>
      </c>
      <c r="I42" s="91">
        <f t="shared" si="0"/>
        <v>1</v>
      </c>
    </row>
    <row r="43" spans="1:9" ht="15" x14ac:dyDescent="0.25">
      <c r="A43" s="102"/>
      <c r="B43" s="103" t="s">
        <v>54</v>
      </c>
      <c r="C43" s="104"/>
      <c r="D43" s="104"/>
      <c r="E43" s="105"/>
      <c r="F43" s="106">
        <v>1800000</v>
      </c>
      <c r="G43" s="106">
        <v>7769100</v>
      </c>
      <c r="H43" s="106">
        <v>7769100</v>
      </c>
      <c r="I43" s="107">
        <f t="shared" si="0"/>
        <v>1</v>
      </c>
    </row>
    <row r="44" spans="1:9" ht="15" x14ac:dyDescent="0.25">
      <c r="A44" s="108"/>
      <c r="B44" s="109" t="s">
        <v>55</v>
      </c>
      <c r="C44" s="110"/>
      <c r="D44" s="110"/>
      <c r="E44" s="111"/>
      <c r="F44" s="112">
        <v>486000</v>
      </c>
      <c r="G44" s="112">
        <v>2097657</v>
      </c>
      <c r="H44" s="113">
        <v>2097657</v>
      </c>
      <c r="I44" s="91">
        <f t="shared" si="0"/>
        <v>1</v>
      </c>
    </row>
    <row r="45" spans="1:9" ht="15" x14ac:dyDescent="0.25">
      <c r="A45" s="114" t="s">
        <v>56</v>
      </c>
      <c r="B45" s="15" t="s">
        <v>57</v>
      </c>
      <c r="C45" s="15"/>
      <c r="D45" s="15"/>
      <c r="E45" s="15"/>
      <c r="F45" s="16">
        <v>0</v>
      </c>
      <c r="G45" s="16">
        <v>0</v>
      </c>
      <c r="H45" s="17">
        <v>0</v>
      </c>
      <c r="I45" s="91">
        <v>0</v>
      </c>
    </row>
    <row r="46" spans="1:9" ht="15" x14ac:dyDescent="0.25">
      <c r="A46" s="41" t="s">
        <v>58</v>
      </c>
      <c r="B46" s="15" t="s">
        <v>59</v>
      </c>
      <c r="C46" s="15"/>
      <c r="D46" s="15"/>
      <c r="E46" s="15"/>
      <c r="F46" s="16">
        <v>0</v>
      </c>
      <c r="G46" s="16">
        <v>0</v>
      </c>
      <c r="H46" s="17">
        <v>0</v>
      </c>
      <c r="I46" s="91">
        <v>0</v>
      </c>
    </row>
    <row r="47" spans="1:9" ht="15" x14ac:dyDescent="0.25">
      <c r="A47" s="41" t="s">
        <v>60</v>
      </c>
      <c r="B47" s="15" t="s">
        <v>61</v>
      </c>
      <c r="C47" s="15"/>
      <c r="D47" s="15"/>
      <c r="E47" s="15"/>
      <c r="F47" s="16">
        <f>SUM(F48:F49)</f>
        <v>0</v>
      </c>
      <c r="G47" s="16">
        <f>SUM(G48:G49)</f>
        <v>0</v>
      </c>
      <c r="H47" s="16">
        <f>SUM(H48:H49)</f>
        <v>0</v>
      </c>
      <c r="I47" s="91">
        <v>0</v>
      </c>
    </row>
    <row r="48" spans="1:9" ht="15" x14ac:dyDescent="0.25">
      <c r="A48" s="108"/>
      <c r="B48" s="20" t="s">
        <v>62</v>
      </c>
      <c r="C48" s="20"/>
      <c r="D48" s="20"/>
      <c r="E48" s="20"/>
      <c r="F48" s="21">
        <v>0</v>
      </c>
      <c r="G48" s="21">
        <v>0</v>
      </c>
      <c r="H48" s="22">
        <v>0</v>
      </c>
      <c r="I48" s="98">
        <v>0</v>
      </c>
    </row>
    <row r="49" spans="1:9" ht="15" x14ac:dyDescent="0.25">
      <c r="A49" s="29"/>
      <c r="B49" s="30" t="s">
        <v>63</v>
      </c>
      <c r="C49" s="30"/>
      <c r="D49" s="30"/>
      <c r="E49" s="30"/>
      <c r="F49" s="31">
        <v>0</v>
      </c>
      <c r="G49" s="31">
        <v>0</v>
      </c>
      <c r="H49" s="115">
        <v>0</v>
      </c>
      <c r="I49" s="116">
        <v>0</v>
      </c>
    </row>
    <row r="50" spans="1:9" ht="17.25" thickBot="1" x14ac:dyDescent="0.35">
      <c r="A50" s="117"/>
      <c r="B50" s="118" t="s">
        <v>64</v>
      </c>
      <c r="C50" s="118"/>
      <c r="D50" s="118"/>
      <c r="E50" s="118"/>
      <c r="F50" s="119">
        <f>SUM(F37+F42+F45+F46+F47)</f>
        <v>2286000</v>
      </c>
      <c r="G50" s="119">
        <f>SUM(G37+G42+G45+G46+G47)</f>
        <v>12327541</v>
      </c>
      <c r="H50" s="119">
        <f>SUM(H37+H42+H45+H46+H47)</f>
        <v>12327541</v>
      </c>
      <c r="I50" s="120">
        <f>H50/G50</f>
        <v>1</v>
      </c>
    </row>
  </sheetData>
  <mergeCells count="49">
    <mergeCell ref="B47:E47"/>
    <mergeCell ref="B48:E48"/>
    <mergeCell ref="B49:E49"/>
    <mergeCell ref="B50:E50"/>
    <mergeCell ref="B41:E41"/>
    <mergeCell ref="B42:E42"/>
    <mergeCell ref="B43:E43"/>
    <mergeCell ref="B44:E44"/>
    <mergeCell ref="B45:E45"/>
    <mergeCell ref="B46:E46"/>
    <mergeCell ref="B34:E34"/>
    <mergeCell ref="B36:E36"/>
    <mergeCell ref="B37:E37"/>
    <mergeCell ref="B38:E38"/>
    <mergeCell ref="B39:E39"/>
    <mergeCell ref="B40:E40"/>
    <mergeCell ref="B28:E28"/>
    <mergeCell ref="B29:E29"/>
    <mergeCell ref="B30:E30"/>
    <mergeCell ref="B31:E31"/>
    <mergeCell ref="B32:E32"/>
    <mergeCell ref="B33:E33"/>
    <mergeCell ref="B20:E20"/>
    <mergeCell ref="B21:E21"/>
    <mergeCell ref="B22:E22"/>
    <mergeCell ref="B23:E23"/>
    <mergeCell ref="B24:E24"/>
    <mergeCell ref="B27:E27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G1:I1"/>
    <mergeCell ref="A3:I3"/>
    <mergeCell ref="A4:I4"/>
    <mergeCell ref="A6:A7"/>
    <mergeCell ref="B6:E7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2020-07-16T07:53:15Z</dcterms:created>
  <dcterms:modified xsi:type="dcterms:W3CDTF">2020-07-16T07:53:24Z</dcterms:modified>
</cp:coreProperties>
</file>