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gyzo\Desktop\Varga András\Zárszámadás 2021\Taliándörögd zárszámadás\Taliándörögd zárszám mellékletek\"/>
    </mc:Choice>
  </mc:AlternateContent>
  <xr:revisionPtr revIDLastSave="0" documentId="8_{05DD694D-DFC0-43E0-B54B-BEC8A6B62B30}" xr6:coauthVersionLast="46" xr6:coauthVersionMax="46" xr10:uidLastSave="{00000000-0000-0000-0000-000000000000}"/>
  <bookViews>
    <workbookView xWindow="-120" yWindow="-120" windowWidth="20730" windowHeight="11160" xr2:uid="{C5F370E9-0512-4DF2-8A35-BB36F7D9E328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2" i="1" l="1"/>
  <c r="J42" i="1"/>
  <c r="I42" i="1"/>
  <c r="G42" i="1"/>
  <c r="F42" i="1"/>
  <c r="E42" i="1"/>
  <c r="K35" i="1"/>
  <c r="J35" i="1"/>
  <c r="I35" i="1"/>
  <c r="G35" i="1"/>
  <c r="F35" i="1"/>
  <c r="E35" i="1"/>
  <c r="K27" i="1"/>
  <c r="J27" i="1"/>
  <c r="I27" i="1"/>
  <c r="I41" i="1" s="1"/>
  <c r="I45" i="1" s="1"/>
  <c r="G27" i="1"/>
  <c r="G41" i="1" s="1"/>
  <c r="G45" i="1" s="1"/>
  <c r="F27" i="1"/>
  <c r="E27" i="1"/>
  <c r="K20" i="1"/>
  <c r="K19" i="1" s="1"/>
  <c r="J20" i="1"/>
  <c r="J19" i="1" s="1"/>
  <c r="I20" i="1"/>
  <c r="G20" i="1"/>
  <c r="F20" i="1"/>
  <c r="F19" i="1" s="1"/>
  <c r="E20" i="1"/>
  <c r="E19" i="1" s="1"/>
  <c r="I19" i="1"/>
  <c r="G19" i="1"/>
  <c r="K11" i="1"/>
  <c r="K10" i="1" s="1"/>
  <c r="J11" i="1"/>
  <c r="J10" i="1" s="1"/>
  <c r="I11" i="1"/>
  <c r="G11" i="1"/>
  <c r="F11" i="1"/>
  <c r="F10" i="1" s="1"/>
  <c r="E11" i="1"/>
  <c r="E10" i="1" s="1"/>
  <c r="I10" i="1"/>
  <c r="G10" i="1"/>
  <c r="E41" i="1" l="1"/>
  <c r="J41" i="1"/>
  <c r="F41" i="1"/>
  <c r="K41" i="1"/>
  <c r="E45" i="1"/>
  <c r="J45" i="1"/>
  <c r="F45" i="1"/>
  <c r="K45" i="1"/>
</calcChain>
</file>

<file path=xl/sharedStrings.xml><?xml version="1.0" encoding="utf-8"?>
<sst xmlns="http://schemas.openxmlformats.org/spreadsheetml/2006/main" count="128" uniqueCount="127">
  <si>
    <t>TALIÁNDÖRÖGD KÖZSÉG ÖNKORMÁNYZATA</t>
  </si>
  <si>
    <t>2020. ÉVI KÖLTSÉGVETÉS TELJESÍTÉSE BEVÉTELEI</t>
  </si>
  <si>
    <t>2.sz. melléklet</t>
  </si>
  <si>
    <t>Bevételek</t>
  </si>
  <si>
    <t>Ft</t>
  </si>
  <si>
    <t>Sorszám</t>
  </si>
  <si>
    <t>Cím</t>
  </si>
  <si>
    <t>Cím száma</t>
  </si>
  <si>
    <t>Rovat száma</t>
  </si>
  <si>
    <t>2020. évi eredeti előirányzat</t>
  </si>
  <si>
    <t>2020. évi módosított előirányzat</t>
  </si>
  <si>
    <t>2020.évi teljesítés</t>
  </si>
  <si>
    <t>2020.évi teljesítés %</t>
  </si>
  <si>
    <t>Kötelező feladatok előirányzata</t>
  </si>
  <si>
    <t>Állami (áll.ig.) feladatok előirányzata</t>
  </si>
  <si>
    <t>Önként vállalt feladatok előirányzata</t>
  </si>
  <si>
    <t>Előirányzat-csoport, kiemelt előirányzat megnevezése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</si>
  <si>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</si>
  <si>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</si>
  <si>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</si>
  <si>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</si>
  <si>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</si>
  <si>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</si>
  <si>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</si>
  <si>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</si>
  <si>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</si>
  <si>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1.</t>
  </si>
  <si>
    <t>I. Működési célú állami támogatások</t>
  </si>
  <si>
    <t>B1</t>
  </si>
  <si>
    <t>2.</t>
  </si>
  <si>
    <t>I/1. Önkormányzat működési támogatásai</t>
  </si>
  <si>
    <t>B11</t>
  </si>
  <si>
    <t>3.</t>
  </si>
  <si>
    <t>Általános működési támogatások</t>
  </si>
  <si>
    <t>B111</t>
  </si>
  <si>
    <t>4.</t>
  </si>
  <si>
    <t>Köznevelési feladatok támogatása</t>
  </si>
  <si>
    <t>B112</t>
  </si>
  <si>
    <t>5.</t>
  </si>
  <si>
    <t>Szociális feladatok támogatása és gyermekétkeztetés</t>
  </si>
  <si>
    <t>B113</t>
  </si>
  <si>
    <t>6.</t>
  </si>
  <si>
    <t>Kulturális feladatok támogatása</t>
  </si>
  <si>
    <t>B114</t>
  </si>
  <si>
    <t>7.</t>
  </si>
  <si>
    <t>Kiegészítő támogatások</t>
  </si>
  <si>
    <t>B115</t>
  </si>
  <si>
    <t>8.</t>
  </si>
  <si>
    <t>Egyéb működési támogatások áht-on belül</t>
  </si>
  <si>
    <t>B16</t>
  </si>
  <si>
    <t>9.</t>
  </si>
  <si>
    <t>II. Felhalmozási célú állami támogatások</t>
  </si>
  <si>
    <t>B2</t>
  </si>
  <si>
    <t>10.</t>
  </si>
  <si>
    <t>III. Közhatalmi bevételek</t>
  </si>
  <si>
    <t>B3</t>
  </si>
  <si>
    <t>11.</t>
  </si>
  <si>
    <t>Vagyoni típusú adók</t>
  </si>
  <si>
    <t>B34</t>
  </si>
  <si>
    <t>12.</t>
  </si>
  <si>
    <t xml:space="preserve">      Ebből: - Építményadó</t>
  </si>
  <si>
    <t>13.</t>
  </si>
  <si>
    <t xml:space="preserve">                  - Magánszemélyek kommunális adója</t>
  </si>
  <si>
    <t>14.</t>
  </si>
  <si>
    <t>Iparűzési adó</t>
  </si>
  <si>
    <t>B351</t>
  </si>
  <si>
    <t>15.</t>
  </si>
  <si>
    <t>Idegenforgalmi adó</t>
  </si>
  <si>
    <t>B355</t>
  </si>
  <si>
    <t>16.</t>
  </si>
  <si>
    <t>Gépjárműadó</t>
  </si>
  <si>
    <t>B354</t>
  </si>
  <si>
    <t>17.</t>
  </si>
  <si>
    <t>Egyéb közhatalmi bevételek</t>
  </si>
  <si>
    <t>B36</t>
  </si>
  <si>
    <t>18.</t>
  </si>
  <si>
    <t>IV. Működési bevételek</t>
  </si>
  <si>
    <t>B4</t>
  </si>
  <si>
    <t>19.</t>
  </si>
  <si>
    <t>Áru- és készletértékesítés bevétele</t>
  </si>
  <si>
    <t>B401</t>
  </si>
  <si>
    <t>20.</t>
  </si>
  <si>
    <t>Szolgáltatások ellenértéke</t>
  </si>
  <si>
    <t>B402</t>
  </si>
  <si>
    <t>21.</t>
  </si>
  <si>
    <t>Közvetített szolgáltatások értéke</t>
  </si>
  <si>
    <t>B403</t>
  </si>
  <si>
    <t>22.</t>
  </si>
  <si>
    <t>Tulajdonosi bevételek</t>
  </si>
  <si>
    <t>B404</t>
  </si>
  <si>
    <t>23.</t>
  </si>
  <si>
    <t>Ellátási díjak</t>
  </si>
  <si>
    <t>B405</t>
  </si>
  <si>
    <t>24.</t>
  </si>
  <si>
    <t>Kamatbevételek</t>
  </si>
  <si>
    <t>B408</t>
  </si>
  <si>
    <t>25.</t>
  </si>
  <si>
    <t>Egyéb működési célú bevétel</t>
  </si>
  <si>
    <t>B410</t>
  </si>
  <si>
    <t>V. Felhalmozási bevételek</t>
  </si>
  <si>
    <t>B5</t>
  </si>
  <si>
    <t>26.</t>
  </si>
  <si>
    <t>Ingatlanok értékesítése</t>
  </si>
  <si>
    <t>B52</t>
  </si>
  <si>
    <t>27.</t>
  </si>
  <si>
    <t>Egyéb tárgyi eszközök értékesítése</t>
  </si>
  <si>
    <t>B53</t>
  </si>
  <si>
    <t>28.</t>
  </si>
  <si>
    <t>Részesedések megszűnéséhez kapcs. Bev.</t>
  </si>
  <si>
    <t>B55</t>
  </si>
  <si>
    <t>29.</t>
  </si>
  <si>
    <t>VI. Működési célú átvett pénzeszközök</t>
  </si>
  <si>
    <t>B6</t>
  </si>
  <si>
    <t>30.</t>
  </si>
  <si>
    <t>VII. Felhalmozási célú átvett pénzeszközök</t>
  </si>
  <si>
    <t>B7</t>
  </si>
  <si>
    <t>31.</t>
  </si>
  <si>
    <t>KÖLTSÉGVETÉSI BEVÉTELEK ÖSSZESEN</t>
  </si>
  <si>
    <t>32.</t>
  </si>
  <si>
    <t>VIII. Finanszírozási bevételek</t>
  </si>
  <si>
    <t>B8</t>
  </si>
  <si>
    <t>33.</t>
  </si>
  <si>
    <t>Államháztartáson belüli megelőlegezések</t>
  </si>
  <si>
    <t>34.</t>
  </si>
  <si>
    <t>Előző évi pénzmaradvány</t>
  </si>
  <si>
    <t>35.</t>
  </si>
  <si>
    <t>BEVÉTELEK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</si>
</sst>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/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center" vertical="center" textRotation="88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3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vertical="center"/>
    </xf>
    <xf numFmtId="3" fontId="3" fillId="0" borderId="1" xfId="0" applyNumberFormat="1" applyFont="1" applyBorder="1"/>
    <xf numFmtId="0" fontId="3" fillId="0" borderId="1" xfId="0" applyFont="1" applyBorder="1"/>
    <xf numFmtId="3" fontId="2" fillId="0" borderId="1" xfId="0" applyNumberFormat="1" applyFont="1" applyBorder="1"/>
    <xf numFmtId="0" fontId="2" fillId="0" borderId="4" xfId="0" applyFont="1" applyBorder="1"/>
    <xf numFmtId="0" fontId="2" fillId="0" borderId="5" xfId="0" applyFont="1" applyBorder="1" applyAlignment="1">
      <alignment horizontal="center" vertical="center"/>
    </xf>
    <xf numFmtId="0" fontId="2" fillId="0" borderId="5" xfId="0" applyFont="1" applyBorder="1"/>
    <xf numFmtId="3" fontId="2" fillId="0" borderId="5" xfId="0" applyNumberFormat="1" applyFont="1" applyBorder="1"/>
    <xf numFmtId="3" fontId="2" fillId="0" borderId="6" xfId="0" applyNumberFormat="1" applyFont="1" applyBorder="1"/>
    <xf numFmtId="0" fontId="2" fillId="0" borderId="7" xfId="0" applyFont="1" applyBorder="1"/>
    <xf numFmtId="0" fontId="2" fillId="0" borderId="8" xfId="0" applyFont="1" applyBorder="1" applyAlignment="1">
      <alignment horizontal="center" vertical="center"/>
    </xf>
    <xf numFmtId="0" fontId="2" fillId="0" borderId="8" xfId="0" applyFont="1" applyBorder="1"/>
    <xf numFmtId="3" fontId="2" fillId="0" borderId="8" xfId="0" applyNumberFormat="1" applyFont="1" applyBorder="1"/>
    <xf numFmtId="3" fontId="2" fillId="0" borderId="9" xfId="0" applyNumberFormat="1" applyFont="1" applyBorder="1"/>
    <xf numFmtId="0" fontId="2" fillId="0" borderId="10" xfId="0" applyFont="1" applyBorder="1"/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/>
    <xf numFmtId="3" fontId="2" fillId="0" borderId="11" xfId="0" applyNumberFormat="1" applyFont="1" applyBorder="1"/>
    <xf numFmtId="3" fontId="2" fillId="0" borderId="12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3" fontId="4" fillId="0" borderId="1" xfId="0" applyNumberFormat="1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ED5B9-89EA-4B2D-95D0-EA3314848325}">
  <dimension ref="A1:K45"/>
  <sheetViews>
    <sheetView tabSelected="1" workbookViewId="0">
      <selection activeCell="F3" sqref="F3"/>
    </sheetView>
  </sheetViews>
  <sheetFormatPr defaultRowHeight="15" x14ac:dyDescent="0.25"/>
  <cols>
    <col min="5" max="5" width="11.140625" customWidth="1"/>
    <col min="6" max="6" width="10.7109375" customWidth="1"/>
    <col min="7" max="7" width="12.28515625" customWidth="1"/>
    <col min="9" max="9" width="10.42578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3" t="s">
        <v>2</v>
      </c>
      <c r="K3" s="4"/>
    </row>
    <row r="4" spans="1:11" x14ac:dyDescent="0.25">
      <c r="A4" s="2"/>
      <c r="B4" s="2"/>
      <c r="C4" s="2"/>
      <c r="D4" s="2"/>
      <c r="E4" s="2"/>
      <c r="F4" s="2"/>
      <c r="G4" s="2"/>
      <c r="H4" s="2"/>
      <c r="I4" s="3"/>
      <c r="J4" s="3"/>
      <c r="K4" s="3"/>
    </row>
    <row r="5" spans="1:11" x14ac:dyDescent="0.2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5"/>
      <c r="B6" s="5"/>
      <c r="C6" s="5"/>
      <c r="D6" s="6"/>
      <c r="E6" s="6"/>
      <c r="F6" s="6"/>
      <c r="G6" s="6"/>
      <c r="H6" s="6"/>
      <c r="I6" s="6"/>
      <c r="J6" s="6"/>
      <c r="K6" s="7" t="s">
        <v>4</v>
      </c>
    </row>
    <row r="7" spans="1:11" x14ac:dyDescent="0.25">
      <c r="A7" s="8" t="s">
        <v>5</v>
      </c>
      <c r="B7" s="8" t="s">
        <v>6</v>
      </c>
      <c r="C7" s="9" t="s">
        <v>7</v>
      </c>
      <c r="D7" s="10" t="s">
        <v>8</v>
      </c>
      <c r="E7" s="10" t="s">
        <v>9</v>
      </c>
      <c r="F7" s="10" t="s">
        <v>10</v>
      </c>
      <c r="G7" s="11" t="s">
        <v>11</v>
      </c>
      <c r="H7" s="11" t="s">
        <v>12</v>
      </c>
      <c r="I7" s="10" t="s">
        <v>13</v>
      </c>
      <c r="J7" s="10" t="s">
        <v>14</v>
      </c>
      <c r="K7" s="10" t="s">
        <v>15</v>
      </c>
    </row>
    <row r="8" spans="1:11" x14ac:dyDescent="0.25">
      <c r="A8" s="8"/>
      <c r="B8" s="8"/>
      <c r="C8" s="12" t="s">
        <v>16</v>
      </c>
      <c r="D8" s="10"/>
      <c r="E8" s="10"/>
      <c r="F8" s="10"/>
      <c r="G8" s="13"/>
      <c r="H8" s="13"/>
      <c r="I8" s="10"/>
      <c r="J8" s="10"/>
      <c r="K8" s="10"/>
    </row>
    <row r="9" spans="1:11" x14ac:dyDescent="0.25">
      <c r="A9" s="14" t="s">
        <v>17</v>
      </c>
      <c r="B9" s="14" t="s">
        <v>18</v>
      </c>
      <c r="C9" s="14" t="s">
        <v>19</v>
      </c>
      <c r="D9" s="15" t="s">
        <v>20</v>
      </c>
      <c r="E9" s="15" t="s">
        <v>21</v>
      </c>
      <c r="F9" s="15" t="s">
        <v>22</v>
      </c>
      <c r="G9" s="15"/>
      <c r="H9" s="15"/>
      <c r="I9" s="15" t="s">
        <v>23</v>
      </c>
      <c r="J9" s="15" t="s">
        <v>24</v>
      </c>
      <c r="K9" s="15" t="s">
        <v>25</v>
      </c>
    </row>
    <row r="10" spans="1:11" x14ac:dyDescent="0.25">
      <c r="A10" s="16" t="s">
        <v>26</v>
      </c>
      <c r="B10" s="17">
        <v>1</v>
      </c>
      <c r="C10" s="12" t="s">
        <v>27</v>
      </c>
      <c r="D10" s="18" t="s">
        <v>28</v>
      </c>
      <c r="E10" s="19">
        <f>E11+E17</f>
        <v>52784283</v>
      </c>
      <c r="F10" s="19">
        <f t="shared" ref="F10:K10" si="0">F11+F17</f>
        <v>57368078</v>
      </c>
      <c r="G10" s="19">
        <f t="shared" si="0"/>
        <v>55610984</v>
      </c>
      <c r="H10" s="19">
        <v>97</v>
      </c>
      <c r="I10" s="19">
        <f t="shared" si="0"/>
        <v>51868078</v>
      </c>
      <c r="J10" s="19">
        <f t="shared" si="0"/>
        <v>3742906</v>
      </c>
      <c r="K10" s="19">
        <f t="shared" si="0"/>
        <v>0</v>
      </c>
    </row>
    <row r="11" spans="1:11" x14ac:dyDescent="0.25">
      <c r="A11" s="16" t="s">
        <v>29</v>
      </c>
      <c r="B11" s="17"/>
      <c r="C11" s="20" t="s">
        <v>30</v>
      </c>
      <c r="D11" s="19" t="s">
        <v>31</v>
      </c>
      <c r="E11" s="21">
        <f>SUM(E12:E16)</f>
        <v>47284283</v>
      </c>
      <c r="F11" s="21">
        <f t="shared" ref="F11:K11" si="1">SUM(F12:F16)</f>
        <v>51868078</v>
      </c>
      <c r="G11" s="21">
        <f t="shared" si="1"/>
        <v>51868078</v>
      </c>
      <c r="H11" s="21">
        <v>100</v>
      </c>
      <c r="I11" s="21">
        <f t="shared" si="1"/>
        <v>51868078</v>
      </c>
      <c r="J11" s="21">
        <f t="shared" si="1"/>
        <v>0</v>
      </c>
      <c r="K11" s="21">
        <f t="shared" si="1"/>
        <v>0</v>
      </c>
    </row>
    <row r="12" spans="1:11" x14ac:dyDescent="0.25">
      <c r="A12" s="22" t="s">
        <v>32</v>
      </c>
      <c r="B12" s="23"/>
      <c r="C12" s="24" t="s">
        <v>33</v>
      </c>
      <c r="D12" s="25" t="s">
        <v>34</v>
      </c>
      <c r="E12" s="25">
        <v>15957998</v>
      </c>
      <c r="F12" s="25">
        <v>15957998</v>
      </c>
      <c r="G12" s="25">
        <v>15957998</v>
      </c>
      <c r="H12" s="25">
        <v>100</v>
      </c>
      <c r="I12" s="25">
        <v>15957998</v>
      </c>
      <c r="J12" s="25">
        <v>0</v>
      </c>
      <c r="K12" s="26">
        <v>0</v>
      </c>
    </row>
    <row r="13" spans="1:11" x14ac:dyDescent="0.25">
      <c r="A13" s="27" t="s">
        <v>35</v>
      </c>
      <c r="B13" s="28"/>
      <c r="C13" s="29" t="s">
        <v>36</v>
      </c>
      <c r="D13" s="30" t="s">
        <v>37</v>
      </c>
      <c r="E13" s="30">
        <v>18803980</v>
      </c>
      <c r="F13" s="30">
        <v>21573350</v>
      </c>
      <c r="G13" s="30">
        <v>21573350</v>
      </c>
      <c r="H13" s="30">
        <v>100</v>
      </c>
      <c r="I13" s="30">
        <v>21573350</v>
      </c>
      <c r="J13" s="30">
        <v>0</v>
      </c>
      <c r="K13" s="31">
        <v>0</v>
      </c>
    </row>
    <row r="14" spans="1:11" x14ac:dyDescent="0.25">
      <c r="A14" s="27" t="s">
        <v>38</v>
      </c>
      <c r="B14" s="28"/>
      <c r="C14" s="29" t="s">
        <v>39</v>
      </c>
      <c r="D14" s="30" t="s">
        <v>40</v>
      </c>
      <c r="E14" s="30">
        <v>10722305</v>
      </c>
      <c r="F14" s="30">
        <v>11258030</v>
      </c>
      <c r="G14" s="30">
        <v>11258030</v>
      </c>
      <c r="H14" s="30">
        <v>100</v>
      </c>
      <c r="I14" s="30">
        <v>11258030</v>
      </c>
      <c r="J14" s="30">
        <v>0</v>
      </c>
      <c r="K14" s="31">
        <v>0</v>
      </c>
    </row>
    <row r="15" spans="1:11" x14ac:dyDescent="0.25">
      <c r="A15" s="27" t="s">
        <v>41</v>
      </c>
      <c r="B15" s="28"/>
      <c r="C15" s="29" t="s">
        <v>42</v>
      </c>
      <c r="D15" s="30" t="s">
        <v>43</v>
      </c>
      <c r="E15" s="30">
        <v>1800000</v>
      </c>
      <c r="F15" s="30">
        <v>2259550</v>
      </c>
      <c r="G15" s="30">
        <v>2259550</v>
      </c>
      <c r="H15" s="30">
        <v>100</v>
      </c>
      <c r="I15" s="30">
        <v>2259550</v>
      </c>
      <c r="J15" s="30">
        <v>0</v>
      </c>
      <c r="K15" s="31">
        <v>0</v>
      </c>
    </row>
    <row r="16" spans="1:11" x14ac:dyDescent="0.25">
      <c r="A16" s="27" t="s">
        <v>44</v>
      </c>
      <c r="B16" s="28"/>
      <c r="C16" s="29" t="s">
        <v>45</v>
      </c>
      <c r="D16" s="30" t="s">
        <v>46</v>
      </c>
      <c r="E16" s="30">
        <v>0</v>
      </c>
      <c r="F16" s="30">
        <v>819150</v>
      </c>
      <c r="G16" s="30">
        <v>819150</v>
      </c>
      <c r="H16" s="30">
        <v>100</v>
      </c>
      <c r="I16" s="30">
        <v>819150</v>
      </c>
      <c r="J16" s="30">
        <v>0</v>
      </c>
      <c r="K16" s="31">
        <v>0</v>
      </c>
    </row>
    <row r="17" spans="1:11" x14ac:dyDescent="0.25">
      <c r="A17" s="32" t="s">
        <v>47</v>
      </c>
      <c r="B17" s="33"/>
      <c r="C17" s="34" t="s">
        <v>48</v>
      </c>
      <c r="D17" s="35" t="s">
        <v>49</v>
      </c>
      <c r="E17" s="35">
        <v>5500000</v>
      </c>
      <c r="F17" s="35">
        <v>5500000</v>
      </c>
      <c r="G17" s="35">
        <v>3742906</v>
      </c>
      <c r="H17" s="35">
        <v>68</v>
      </c>
      <c r="I17" s="35"/>
      <c r="J17" s="35">
        <v>3742906</v>
      </c>
      <c r="K17" s="36">
        <v>0</v>
      </c>
    </row>
    <row r="18" spans="1:11" x14ac:dyDescent="0.25">
      <c r="A18" s="16" t="s">
        <v>50</v>
      </c>
      <c r="B18" s="17">
        <v>2</v>
      </c>
      <c r="C18" s="12" t="s">
        <v>51</v>
      </c>
      <c r="D18" s="18" t="s">
        <v>52</v>
      </c>
      <c r="E18" s="19">
        <v>0</v>
      </c>
      <c r="F18" s="19">
        <v>4667641</v>
      </c>
      <c r="G18" s="19">
        <v>4667641</v>
      </c>
      <c r="H18" s="19">
        <v>100</v>
      </c>
      <c r="I18" s="19"/>
      <c r="J18" s="19">
        <v>4667641</v>
      </c>
      <c r="K18" s="19">
        <v>0</v>
      </c>
    </row>
    <row r="19" spans="1:11" x14ac:dyDescent="0.25">
      <c r="A19" s="16" t="s">
        <v>53</v>
      </c>
      <c r="B19" s="17">
        <v>3</v>
      </c>
      <c r="C19" s="12" t="s">
        <v>54</v>
      </c>
      <c r="D19" s="18" t="s">
        <v>55</v>
      </c>
      <c r="E19" s="19">
        <f>E20+E23+E24+E25+E26</f>
        <v>13452000</v>
      </c>
      <c r="F19" s="19">
        <f>F20+F23+F24+F25+F26</f>
        <v>13452000</v>
      </c>
      <c r="G19" s="19">
        <f>G20+G23+G24+G25+G26</f>
        <v>10658951</v>
      </c>
      <c r="H19" s="19">
        <v>79</v>
      </c>
      <c r="I19" s="19">
        <f>I20+I23+I24+I25+I26</f>
        <v>7361641</v>
      </c>
      <c r="J19" s="19">
        <f t="shared" ref="J19:K19" si="2">J20+J23+J25+J26</f>
        <v>0</v>
      </c>
      <c r="K19" s="19">
        <f t="shared" si="2"/>
        <v>3297310</v>
      </c>
    </row>
    <row r="20" spans="1:11" x14ac:dyDescent="0.25">
      <c r="A20" s="22" t="s">
        <v>56</v>
      </c>
      <c r="B20" s="23"/>
      <c r="C20" s="24" t="s">
        <v>57</v>
      </c>
      <c r="D20" s="25" t="s">
        <v>58</v>
      </c>
      <c r="E20" s="25">
        <f>SUM(E21:E22)</f>
        <v>3232000</v>
      </c>
      <c r="F20" s="25">
        <f>SUM(F21:F22)</f>
        <v>3232000</v>
      </c>
      <c r="G20" s="25">
        <f>SUM(G21:G22)</f>
        <v>3297310</v>
      </c>
      <c r="H20" s="25">
        <v>102</v>
      </c>
      <c r="I20" s="25">
        <f>SUM(I21:I22)</f>
        <v>0</v>
      </c>
      <c r="J20" s="25">
        <f t="shared" ref="J20:K20" si="3">SUM(J21:J22)</f>
        <v>0</v>
      </c>
      <c r="K20" s="26">
        <f t="shared" si="3"/>
        <v>3297310</v>
      </c>
    </row>
    <row r="21" spans="1:11" x14ac:dyDescent="0.25">
      <c r="A21" s="27" t="s">
        <v>59</v>
      </c>
      <c r="B21" s="28"/>
      <c r="C21" s="29" t="s">
        <v>60</v>
      </c>
      <c r="D21" s="30"/>
      <c r="E21" s="30">
        <v>432000</v>
      </c>
      <c r="F21" s="30">
        <v>432000</v>
      </c>
      <c r="G21" s="30">
        <v>432000</v>
      </c>
      <c r="H21" s="30">
        <v>100</v>
      </c>
      <c r="I21" s="30">
        <v>0</v>
      </c>
      <c r="J21" s="30">
        <v>0</v>
      </c>
      <c r="K21" s="31">
        <v>432000</v>
      </c>
    </row>
    <row r="22" spans="1:11" x14ac:dyDescent="0.25">
      <c r="A22" s="27" t="s">
        <v>61</v>
      </c>
      <c r="B22" s="28"/>
      <c r="C22" s="29" t="s">
        <v>62</v>
      </c>
      <c r="D22" s="30"/>
      <c r="E22" s="30">
        <v>2800000</v>
      </c>
      <c r="F22" s="30">
        <v>2800000</v>
      </c>
      <c r="G22" s="30">
        <v>2865310</v>
      </c>
      <c r="H22" s="30">
        <v>102</v>
      </c>
      <c r="I22" s="30">
        <v>0</v>
      </c>
      <c r="J22" s="30">
        <v>0</v>
      </c>
      <c r="K22" s="31">
        <v>2865310</v>
      </c>
    </row>
    <row r="23" spans="1:11" x14ac:dyDescent="0.25">
      <c r="A23" s="27" t="s">
        <v>63</v>
      </c>
      <c r="B23" s="28"/>
      <c r="C23" s="29" t="s">
        <v>64</v>
      </c>
      <c r="D23" s="30" t="s">
        <v>65</v>
      </c>
      <c r="E23" s="30">
        <v>7500000</v>
      </c>
      <c r="F23" s="30">
        <v>7500000</v>
      </c>
      <c r="G23" s="30">
        <v>7161096</v>
      </c>
      <c r="H23" s="30">
        <v>95</v>
      </c>
      <c r="I23" s="30">
        <v>7161096</v>
      </c>
      <c r="J23" s="30">
        <v>0</v>
      </c>
      <c r="K23" s="31">
        <v>0</v>
      </c>
    </row>
    <row r="24" spans="1:11" x14ac:dyDescent="0.25">
      <c r="A24" s="27" t="s">
        <v>66</v>
      </c>
      <c r="B24" s="28"/>
      <c r="C24" s="29" t="s">
        <v>67</v>
      </c>
      <c r="D24" s="30" t="s">
        <v>68</v>
      </c>
      <c r="E24" s="30">
        <v>500000</v>
      </c>
      <c r="F24" s="30">
        <v>500000</v>
      </c>
      <c r="G24" s="30">
        <v>181600</v>
      </c>
      <c r="H24" s="30">
        <v>36</v>
      </c>
      <c r="I24" s="30">
        <v>181600</v>
      </c>
      <c r="J24" s="30">
        <v>0</v>
      </c>
      <c r="K24" s="31">
        <v>0</v>
      </c>
    </row>
    <row r="25" spans="1:11" x14ac:dyDescent="0.25">
      <c r="A25" s="27" t="s">
        <v>69</v>
      </c>
      <c r="B25" s="28"/>
      <c r="C25" s="29" t="s">
        <v>70</v>
      </c>
      <c r="D25" s="30" t="s">
        <v>71</v>
      </c>
      <c r="E25" s="30">
        <v>2200000</v>
      </c>
      <c r="F25" s="30">
        <v>2200000</v>
      </c>
      <c r="G25" s="30">
        <v>0</v>
      </c>
      <c r="H25" s="30">
        <v>0</v>
      </c>
      <c r="I25" s="30">
        <v>0</v>
      </c>
      <c r="J25" s="30">
        <v>0</v>
      </c>
      <c r="K25" s="31">
        <v>0</v>
      </c>
    </row>
    <row r="26" spans="1:11" x14ac:dyDescent="0.25">
      <c r="A26" s="32" t="s">
        <v>72</v>
      </c>
      <c r="B26" s="33"/>
      <c r="C26" s="34" t="s">
        <v>73</v>
      </c>
      <c r="D26" s="35" t="s">
        <v>74</v>
      </c>
      <c r="E26" s="35">
        <v>20000</v>
      </c>
      <c r="F26" s="35">
        <v>20000</v>
      </c>
      <c r="G26" s="35">
        <v>18945</v>
      </c>
      <c r="H26" s="35">
        <v>95</v>
      </c>
      <c r="I26" s="35">
        <v>18945</v>
      </c>
      <c r="J26" s="35">
        <v>0</v>
      </c>
      <c r="K26" s="36">
        <v>0</v>
      </c>
    </row>
    <row r="27" spans="1:11" x14ac:dyDescent="0.25">
      <c r="A27" s="16" t="s">
        <v>75</v>
      </c>
      <c r="B27" s="17">
        <v>4</v>
      </c>
      <c r="C27" s="12" t="s">
        <v>76</v>
      </c>
      <c r="D27" s="18" t="s">
        <v>77</v>
      </c>
      <c r="E27" s="19">
        <f>SUM(E28:E34)</f>
        <v>11397000</v>
      </c>
      <c r="F27" s="19">
        <f t="shared" ref="F27:K27" si="4">SUM(F28:F34)</f>
        <v>10577850</v>
      </c>
      <c r="G27" s="19">
        <f t="shared" si="4"/>
        <v>5874280</v>
      </c>
      <c r="H27" s="19">
        <v>56</v>
      </c>
      <c r="I27" s="19">
        <f t="shared" si="4"/>
        <v>838872</v>
      </c>
      <c r="J27" s="19">
        <f t="shared" si="4"/>
        <v>0</v>
      </c>
      <c r="K27" s="19">
        <f t="shared" si="4"/>
        <v>5035408</v>
      </c>
    </row>
    <row r="28" spans="1:11" x14ac:dyDescent="0.25">
      <c r="A28" s="22" t="s">
        <v>78</v>
      </c>
      <c r="B28" s="23"/>
      <c r="C28" s="24" t="s">
        <v>79</v>
      </c>
      <c r="D28" s="25" t="s">
        <v>80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6">
        <v>0</v>
      </c>
    </row>
    <row r="29" spans="1:11" x14ac:dyDescent="0.25">
      <c r="A29" s="27" t="s">
        <v>81</v>
      </c>
      <c r="B29" s="28"/>
      <c r="C29" s="29" t="s">
        <v>82</v>
      </c>
      <c r="D29" s="30" t="s">
        <v>83</v>
      </c>
      <c r="E29" s="30">
        <v>10420000</v>
      </c>
      <c r="F29" s="30">
        <v>9559047</v>
      </c>
      <c r="G29" s="30">
        <v>5035408</v>
      </c>
      <c r="H29" s="30">
        <v>53</v>
      </c>
      <c r="I29" s="30">
        <v>0</v>
      </c>
      <c r="J29" s="30">
        <v>0</v>
      </c>
      <c r="K29" s="31">
        <v>5035408</v>
      </c>
    </row>
    <row r="30" spans="1:11" x14ac:dyDescent="0.25">
      <c r="A30" s="27" t="s">
        <v>84</v>
      </c>
      <c r="B30" s="28"/>
      <c r="C30" s="29" t="s">
        <v>85</v>
      </c>
      <c r="D30" s="30" t="s">
        <v>86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1">
        <v>0</v>
      </c>
    </row>
    <row r="31" spans="1:11" x14ac:dyDescent="0.25">
      <c r="A31" s="27" t="s">
        <v>87</v>
      </c>
      <c r="B31" s="28"/>
      <c r="C31" s="29" t="s">
        <v>88</v>
      </c>
      <c r="D31" s="30" t="s">
        <v>89</v>
      </c>
      <c r="E31" s="30">
        <v>170000</v>
      </c>
      <c r="F31" s="30">
        <v>209062</v>
      </c>
      <c r="G31" s="30">
        <v>209062</v>
      </c>
      <c r="H31" s="30">
        <v>100</v>
      </c>
      <c r="I31" s="30">
        <v>209062</v>
      </c>
      <c r="J31" s="30">
        <v>0</v>
      </c>
      <c r="K31" s="31">
        <v>0</v>
      </c>
    </row>
    <row r="32" spans="1:11" x14ac:dyDescent="0.25">
      <c r="A32" s="27" t="s">
        <v>90</v>
      </c>
      <c r="B32" s="28"/>
      <c r="C32" s="29" t="s">
        <v>91</v>
      </c>
      <c r="D32" s="30" t="s">
        <v>92</v>
      </c>
      <c r="E32" s="30">
        <v>800000</v>
      </c>
      <c r="F32" s="30">
        <v>800000</v>
      </c>
      <c r="G32" s="30">
        <v>546400</v>
      </c>
      <c r="H32" s="30">
        <v>68</v>
      </c>
      <c r="I32" s="30">
        <v>546400</v>
      </c>
      <c r="J32" s="30">
        <v>0</v>
      </c>
      <c r="K32" s="31">
        <v>0</v>
      </c>
    </row>
    <row r="33" spans="1:11" x14ac:dyDescent="0.25">
      <c r="A33" s="27" t="s">
        <v>93</v>
      </c>
      <c r="B33" s="28"/>
      <c r="C33" s="29" t="s">
        <v>94</v>
      </c>
      <c r="D33" s="30" t="s">
        <v>95</v>
      </c>
      <c r="E33" s="30">
        <v>2000</v>
      </c>
      <c r="F33" s="30">
        <v>4741</v>
      </c>
      <c r="G33" s="30">
        <v>4741</v>
      </c>
      <c r="H33" s="30">
        <v>100</v>
      </c>
      <c r="I33" s="30">
        <v>4741</v>
      </c>
      <c r="J33" s="30">
        <v>0</v>
      </c>
      <c r="K33" s="31">
        <v>0</v>
      </c>
    </row>
    <row r="34" spans="1:11" x14ac:dyDescent="0.25">
      <c r="A34" s="32" t="s">
        <v>96</v>
      </c>
      <c r="B34" s="33"/>
      <c r="C34" s="34" t="s">
        <v>97</v>
      </c>
      <c r="D34" s="35" t="s">
        <v>98</v>
      </c>
      <c r="E34" s="35">
        <v>5000</v>
      </c>
      <c r="F34" s="35">
        <v>5000</v>
      </c>
      <c r="G34" s="35">
        <v>78669</v>
      </c>
      <c r="H34" s="35">
        <v>157</v>
      </c>
      <c r="I34" s="35">
        <v>78669</v>
      </c>
      <c r="J34" s="35">
        <v>0</v>
      </c>
      <c r="K34" s="36">
        <v>0</v>
      </c>
    </row>
    <row r="35" spans="1:11" x14ac:dyDescent="0.25">
      <c r="A35" s="16" t="s">
        <v>96</v>
      </c>
      <c r="B35" s="17">
        <v>5</v>
      </c>
      <c r="C35" s="12" t="s">
        <v>99</v>
      </c>
      <c r="D35" s="18" t="s">
        <v>100</v>
      </c>
      <c r="E35" s="19">
        <f>SUM(E36:E38)</f>
        <v>0</v>
      </c>
      <c r="F35" s="19">
        <f t="shared" ref="F35:K35" si="5">SUM(F36:F38)</f>
        <v>0</v>
      </c>
      <c r="G35" s="19">
        <f t="shared" si="5"/>
        <v>0</v>
      </c>
      <c r="H35" s="19"/>
      <c r="I35" s="19">
        <f t="shared" si="5"/>
        <v>0</v>
      </c>
      <c r="J35" s="19">
        <f t="shared" si="5"/>
        <v>0</v>
      </c>
      <c r="K35" s="19">
        <f t="shared" si="5"/>
        <v>0</v>
      </c>
    </row>
    <row r="36" spans="1:11" x14ac:dyDescent="0.25">
      <c r="A36" s="22" t="s">
        <v>101</v>
      </c>
      <c r="B36" s="23"/>
      <c r="C36" s="24" t="s">
        <v>102</v>
      </c>
      <c r="D36" s="25" t="s">
        <v>103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6">
        <v>0</v>
      </c>
    </row>
    <row r="37" spans="1:11" x14ac:dyDescent="0.25">
      <c r="A37" s="27" t="s">
        <v>104</v>
      </c>
      <c r="B37" s="28"/>
      <c r="C37" s="29" t="s">
        <v>105</v>
      </c>
      <c r="D37" s="30" t="s">
        <v>106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1">
        <v>0</v>
      </c>
    </row>
    <row r="38" spans="1:11" x14ac:dyDescent="0.25">
      <c r="A38" s="32" t="s">
        <v>107</v>
      </c>
      <c r="B38" s="33"/>
      <c r="C38" s="34" t="s">
        <v>108</v>
      </c>
      <c r="D38" s="35" t="s">
        <v>109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6">
        <v>0</v>
      </c>
    </row>
    <row r="39" spans="1:11" x14ac:dyDescent="0.25">
      <c r="A39" s="16" t="s">
        <v>110</v>
      </c>
      <c r="B39" s="17">
        <v>6</v>
      </c>
      <c r="C39" s="12" t="s">
        <v>111</v>
      </c>
      <c r="D39" s="18" t="s">
        <v>112</v>
      </c>
      <c r="E39" s="19">
        <v>1477500</v>
      </c>
      <c r="F39" s="19">
        <v>5038514</v>
      </c>
      <c r="G39" s="19">
        <v>5038514</v>
      </c>
      <c r="H39" s="19">
        <v>100</v>
      </c>
      <c r="I39" s="19">
        <v>5038514</v>
      </c>
      <c r="J39" s="19">
        <v>0</v>
      </c>
      <c r="K39" s="19">
        <v>0</v>
      </c>
    </row>
    <row r="40" spans="1:11" x14ac:dyDescent="0.25">
      <c r="A40" s="16" t="s">
        <v>113</v>
      </c>
      <c r="B40" s="17">
        <v>7</v>
      </c>
      <c r="C40" s="12" t="s">
        <v>114</v>
      </c>
      <c r="D40" s="18" t="s">
        <v>115</v>
      </c>
      <c r="E40" s="19">
        <v>0</v>
      </c>
      <c r="F40" s="19">
        <v>0</v>
      </c>
      <c r="G40" s="19"/>
      <c r="H40" s="19"/>
      <c r="I40" s="19">
        <v>0</v>
      </c>
      <c r="J40" s="19">
        <v>0</v>
      </c>
      <c r="K40" s="19">
        <v>0</v>
      </c>
    </row>
    <row r="41" spans="1:11" x14ac:dyDescent="0.25">
      <c r="A41" s="16" t="s">
        <v>116</v>
      </c>
      <c r="B41" s="17"/>
      <c r="C41" s="12" t="s">
        <v>117</v>
      </c>
      <c r="D41" s="18"/>
      <c r="E41" s="19">
        <f>E40+E39+E35+E27+E19+E18+E10</f>
        <v>79110783</v>
      </c>
      <c r="F41" s="19">
        <f>F40+F39+F35+F27+F19+F18+F10</f>
        <v>91104083</v>
      </c>
      <c r="G41" s="19">
        <f>G40+G39+G35+G27+G19+G18+G10</f>
        <v>81850370</v>
      </c>
      <c r="H41" s="19">
        <v>90</v>
      </c>
      <c r="I41" s="19">
        <f t="shared" ref="I41:K41" si="6">I40+I39+I35+I27+I19+I18+I10</f>
        <v>65107105</v>
      </c>
      <c r="J41" s="19">
        <f t="shared" si="6"/>
        <v>8410547</v>
      </c>
      <c r="K41" s="19">
        <f t="shared" si="6"/>
        <v>8332718</v>
      </c>
    </row>
    <row r="42" spans="1:11" x14ac:dyDescent="0.25">
      <c r="A42" s="16" t="s">
        <v>118</v>
      </c>
      <c r="B42" s="17">
        <v>8</v>
      </c>
      <c r="C42" s="12" t="s">
        <v>119</v>
      </c>
      <c r="D42" s="18" t="s">
        <v>120</v>
      </c>
      <c r="E42" s="19">
        <f>SUM(E43:E44)</f>
        <v>67751079</v>
      </c>
      <c r="F42" s="19">
        <f t="shared" ref="F42:K42" si="7">SUM(F43:F44)</f>
        <v>66680771</v>
      </c>
      <c r="G42" s="19">
        <f t="shared" si="7"/>
        <v>66729442</v>
      </c>
      <c r="H42" s="19">
        <v>100</v>
      </c>
      <c r="I42" s="19">
        <f t="shared" si="7"/>
        <v>66729442</v>
      </c>
      <c r="J42" s="19">
        <f t="shared" si="7"/>
        <v>0</v>
      </c>
      <c r="K42" s="19">
        <f t="shared" si="7"/>
        <v>0</v>
      </c>
    </row>
    <row r="43" spans="1:11" x14ac:dyDescent="0.25">
      <c r="A43" s="22" t="s">
        <v>121</v>
      </c>
      <c r="B43" s="23"/>
      <c r="C43" s="24" t="s">
        <v>122</v>
      </c>
      <c r="D43" s="25"/>
      <c r="E43" s="25">
        <v>4000000</v>
      </c>
      <c r="F43" s="25">
        <v>4000000</v>
      </c>
      <c r="G43" s="25">
        <v>4048671</v>
      </c>
      <c r="H43" s="25">
        <v>101</v>
      </c>
      <c r="I43" s="25">
        <v>4048671</v>
      </c>
      <c r="J43" s="25">
        <v>0</v>
      </c>
      <c r="K43" s="26">
        <v>0</v>
      </c>
    </row>
    <row r="44" spans="1:11" x14ac:dyDescent="0.25">
      <c r="A44" s="32" t="s">
        <v>123</v>
      </c>
      <c r="B44" s="33"/>
      <c r="C44" s="34" t="s">
        <v>124</v>
      </c>
      <c r="D44" s="35"/>
      <c r="E44" s="35">
        <v>63751079</v>
      </c>
      <c r="F44" s="35">
        <v>62680771</v>
      </c>
      <c r="G44" s="35">
        <v>62680771</v>
      </c>
      <c r="H44" s="35">
        <v>100</v>
      </c>
      <c r="I44" s="35">
        <v>62680771</v>
      </c>
      <c r="J44" s="35">
        <v>0</v>
      </c>
      <c r="K44" s="36">
        <v>0</v>
      </c>
    </row>
    <row r="45" spans="1:11" x14ac:dyDescent="0.25">
      <c r="A45" s="37" t="s">
        <v>125</v>
      </c>
      <c r="B45" s="38">
        <v>9</v>
      </c>
      <c r="C45" s="39" t="s">
        <v>126</v>
      </c>
      <c r="D45" s="40"/>
      <c r="E45" s="41">
        <f>E42+E41</f>
        <v>146861862</v>
      </c>
      <c r="F45" s="41">
        <f t="shared" ref="F45:K45" si="8">F42+F41</f>
        <v>157784854</v>
      </c>
      <c r="G45" s="41">
        <f t="shared" si="8"/>
        <v>148579812</v>
      </c>
      <c r="H45" s="41">
        <v>94</v>
      </c>
      <c r="I45" s="41">
        <f t="shared" si="8"/>
        <v>131836547</v>
      </c>
      <c r="J45" s="41">
        <f t="shared" si="8"/>
        <v>8410547</v>
      </c>
      <c r="K45" s="41">
        <f t="shared" si="8"/>
        <v>8332718</v>
      </c>
    </row>
  </sheetData>
  <mergeCells count="15">
    <mergeCell ref="G7:G8"/>
    <mergeCell ref="H7:H8"/>
    <mergeCell ref="I7:I8"/>
    <mergeCell ref="J7:J8"/>
    <mergeCell ref="K7:K8"/>
    <mergeCell ref="A1:K1"/>
    <mergeCell ref="A2:K2"/>
    <mergeCell ref="J3:K3"/>
    <mergeCell ref="I4:K4"/>
    <mergeCell ref="A5:K5"/>
    <mergeCell ref="A7:A8"/>
    <mergeCell ref="B7:B8"/>
    <mergeCell ref="D7:D8"/>
    <mergeCell ref="E7:E8"/>
    <mergeCell ref="F7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Jegyző</dc:creator>
  <cp:lastModifiedBy>Jegyző</cp:lastModifiedBy>
  <dcterms:created xsi:type="dcterms:W3CDTF">2021-05-20T11:09:42Z</dcterms:created>
  <dcterms:modified xsi:type="dcterms:W3CDTF">2021-05-20T11:10:28Z</dcterms:modified>
</cp:coreProperties>
</file>