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gyzőkönyvek 2019\Velemér\2019_05_29\IV. névi rendeletmódosítás\"/>
    </mc:Choice>
  </mc:AlternateContent>
  <xr:revisionPtr revIDLastSave="0" documentId="8_{EE6EE6EC-FD17-4C4A-83BE-A4EC048973AD}" xr6:coauthVersionLast="41" xr6:coauthVersionMax="41" xr10:uidLastSave="{00000000-0000-0000-0000-000000000000}"/>
  <bookViews>
    <workbookView xWindow="-120" yWindow="-120" windowWidth="29040" windowHeight="15840" xr2:uid="{29A60EB5-C36B-4F1E-9DD5-AEC7BB5FF30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2" i="1" l="1"/>
  <c r="H75" i="1" s="1"/>
  <c r="G72" i="1"/>
  <c r="F72" i="1"/>
  <c r="G62" i="1"/>
  <c r="G56" i="1" s="1"/>
  <c r="F62" i="1"/>
  <c r="F56" i="1" s="1"/>
  <c r="F75" i="1" s="1"/>
  <c r="H56" i="1"/>
  <c r="H31" i="1"/>
  <c r="G31" i="1"/>
  <c r="F31" i="1"/>
  <c r="H24" i="1"/>
  <c r="G24" i="1"/>
  <c r="F24" i="1"/>
  <c r="F23" i="1" s="1"/>
  <c r="H23" i="1"/>
  <c r="H35" i="1" s="1"/>
  <c r="H44" i="1" s="1"/>
  <c r="G23" i="1"/>
  <c r="H9" i="1"/>
  <c r="G9" i="1"/>
  <c r="G35" i="1" s="1"/>
  <c r="G44" i="1" s="1"/>
  <c r="F9" i="1"/>
  <c r="G75" i="1" l="1"/>
  <c r="F35" i="1"/>
  <c r="F44" i="1" s="1"/>
</calcChain>
</file>

<file path=xl/sharedStrings.xml><?xml version="1.0" encoding="utf-8"?>
<sst xmlns="http://schemas.openxmlformats.org/spreadsheetml/2006/main" count="107" uniqueCount="103">
  <si>
    <t>3/2019. (V.30.) önkormányzati rendelet 2. számú melléklet</t>
  </si>
  <si>
    <t>Velemér Községi Önkormányzat  2018. évi működési bevételei és kiadásai</t>
  </si>
  <si>
    <t>adatok  Ft-ban</t>
  </si>
  <si>
    <t>Sor-sz.</t>
  </si>
  <si>
    <t>Megnevezés</t>
  </si>
  <si>
    <t>Módosított előirányzat összesen</t>
  </si>
  <si>
    <t>Módosított előirányzatból</t>
  </si>
  <si>
    <t>Kötelező feladatellátás</t>
  </si>
  <si>
    <t>Önként vállalt</t>
  </si>
  <si>
    <t>BEVÉTELEK</t>
  </si>
  <si>
    <t>Működési és közhatalmi bevételek</t>
  </si>
  <si>
    <t>1.</t>
  </si>
  <si>
    <t>Intézményi működési bevételek</t>
  </si>
  <si>
    <t>2.</t>
  </si>
  <si>
    <t>Közhatalmi bevételek</t>
  </si>
  <si>
    <t>3.</t>
  </si>
  <si>
    <t>Önkormányzatok sajátos működési bevételei</t>
  </si>
  <si>
    <t>3.1.</t>
  </si>
  <si>
    <t>Illetékek</t>
  </si>
  <si>
    <t>3.2.</t>
  </si>
  <si>
    <t>Helyi adók</t>
  </si>
  <si>
    <t>Magánszemélyek kommunális adója</t>
  </si>
  <si>
    <t>Idegenforgalmi adó tartózkodás után</t>
  </si>
  <si>
    <t>Talajterhelési díj</t>
  </si>
  <si>
    <t>Iparűzési adó</t>
  </si>
  <si>
    <t>3.3.</t>
  </si>
  <si>
    <t>Átengedett központi adók</t>
  </si>
  <si>
    <t>Gépjárműadó</t>
  </si>
  <si>
    <t>Önkormányzatok SZJA bevétele</t>
  </si>
  <si>
    <t>3.4.</t>
  </si>
  <si>
    <t>Bírságok, pótlékok és egyéb sajátos bevételek</t>
  </si>
  <si>
    <t>Kapott támogatások</t>
  </si>
  <si>
    <t>4.</t>
  </si>
  <si>
    <t>Önkormányzatok költségvetési támogatása</t>
  </si>
  <si>
    <t>4.1.</t>
  </si>
  <si>
    <t>Települési önkormányzatok támogatása</t>
  </si>
  <si>
    <t>4.2.</t>
  </si>
  <si>
    <t>Települési önkormányzatok szoc. és gyermekj.támogatása3592</t>
  </si>
  <si>
    <t>4.3.</t>
  </si>
  <si>
    <t>Települési önkormányzatok kúlturális fela. támogatása</t>
  </si>
  <si>
    <t>4.4.</t>
  </si>
  <si>
    <t>Működési célú tám.és kieg. Támogatások</t>
  </si>
  <si>
    <t>4.5</t>
  </si>
  <si>
    <t>Címzett-, cél-és vis major támogatás</t>
  </si>
  <si>
    <t>4.6</t>
  </si>
  <si>
    <t>Egyéb központi támogatások</t>
  </si>
  <si>
    <t>Véglegesen átvett pénzeszközök</t>
  </si>
  <si>
    <t>5.</t>
  </si>
  <si>
    <t>Támogatásértékű működési bevétel</t>
  </si>
  <si>
    <t xml:space="preserve">     - ebből OEP-től átvett pénzeszköz</t>
  </si>
  <si>
    <t>6.</t>
  </si>
  <si>
    <t>Működési célú pénzeszköz átvétel ÁHT-n belülről</t>
  </si>
  <si>
    <t>Működési bevételek összesen</t>
  </si>
  <si>
    <t>Finanszírozási bevételek</t>
  </si>
  <si>
    <t>7.</t>
  </si>
  <si>
    <t>Likvid hitel felvétel</t>
  </si>
  <si>
    <t>8.</t>
  </si>
  <si>
    <t>Rövid lejáratú hitel felvétel</t>
  </si>
  <si>
    <t>9.</t>
  </si>
  <si>
    <t>Értékpapír értékesítés bevétele</t>
  </si>
  <si>
    <t>10.</t>
  </si>
  <si>
    <t>Egyéb finanszírozás bevételei</t>
  </si>
  <si>
    <t>Pénzforgalom nélküli bevételek</t>
  </si>
  <si>
    <t>11.</t>
  </si>
  <si>
    <t xml:space="preserve">Előző évi pénzmaradvány (tartalék) igénybevétele </t>
  </si>
  <si>
    <t>12.</t>
  </si>
  <si>
    <t>Előző évi vállalkozási maradvány igénybevétele</t>
  </si>
  <si>
    <t xml:space="preserve">Működési bevételek mindösszesen </t>
  </si>
  <si>
    <t>Működési hiány (Kiadások-Bevételek)</t>
  </si>
  <si>
    <t>2. számú melléklet folytatása</t>
  </si>
  <si>
    <t>Módosított előirányzat</t>
  </si>
  <si>
    <t>Kötelező feladat ellátás</t>
  </si>
  <si>
    <t>KIADÁSOK</t>
  </si>
  <si>
    <t xml:space="preserve">Működési kiadások </t>
  </si>
  <si>
    <t>13.</t>
  </si>
  <si>
    <t>Személyi jellegű kiadások</t>
  </si>
  <si>
    <t>14.</t>
  </si>
  <si>
    <t xml:space="preserve">Munkaadót terhelő járulékok és </t>
  </si>
  <si>
    <t>szociális hozzájárulási adó</t>
  </si>
  <si>
    <t>15.</t>
  </si>
  <si>
    <t>Dologi kiadások és egyéb folyó kiadások</t>
  </si>
  <si>
    <t>16.</t>
  </si>
  <si>
    <t>Ellátottak pénzbeli juttatásai</t>
  </si>
  <si>
    <t>17.</t>
  </si>
  <si>
    <t>Egyéb működési célú kiadások, ebből</t>
  </si>
  <si>
    <t>Támogatásértékű működési kiadások</t>
  </si>
  <si>
    <t>Működési célú pénzeszköz átadás ÁHT-n kívülre</t>
  </si>
  <si>
    <t>Előző évi befizetési kötelezettség</t>
  </si>
  <si>
    <t>Tartalékok</t>
  </si>
  <si>
    <t>Finanszírozási kiadások</t>
  </si>
  <si>
    <t>18.</t>
  </si>
  <si>
    <t>Likvid hitel törlesztés</t>
  </si>
  <si>
    <t>19.</t>
  </si>
  <si>
    <t>Rövid lejáratú hitel törlesztés</t>
  </si>
  <si>
    <t>20.</t>
  </si>
  <si>
    <t>Értékpapír vásárlás</t>
  </si>
  <si>
    <t>Egyéb finanszírozás kiadásai</t>
  </si>
  <si>
    <t>Egyéb pénzforgalom nélküli kiadások</t>
  </si>
  <si>
    <t>22.</t>
  </si>
  <si>
    <t>Általános tartalék</t>
  </si>
  <si>
    <t>23.</t>
  </si>
  <si>
    <t>ÁH-on belüli megelőlegezések visszafizetése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</si>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</sst>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3" fontId="4" fillId="0" borderId="12" xfId="0" applyNumberFormat="1" applyFont="1" applyBorder="1" applyAlignment="1">
      <alignment horizontal="right"/>
    </xf>
    <xf numFmtId="3" fontId="4" fillId="0" borderId="13" xfId="0" applyNumberFormat="1" applyFont="1" applyBorder="1" applyAlignment="1">
      <alignment horizontal="right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3" fontId="1" fillId="0" borderId="23" xfId="0" applyNumberFormat="1" applyFont="1" applyBorder="1" applyAlignment="1">
      <alignment horizontal="right"/>
    </xf>
    <xf numFmtId="3" fontId="1" fillId="0" borderId="24" xfId="0" applyNumberFormat="1" applyFont="1" applyBorder="1" applyAlignment="1">
      <alignment horizontal="right" wrapText="1"/>
    </xf>
    <xf numFmtId="0" fontId="1" fillId="0" borderId="25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3" fontId="1" fillId="0" borderId="11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right" wrapText="1"/>
    </xf>
    <xf numFmtId="49" fontId="1" fillId="0" borderId="25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3" fontId="5" fillId="0" borderId="11" xfId="0" applyNumberFormat="1" applyFont="1" applyBorder="1" applyAlignment="1">
      <alignment horizontal="right"/>
    </xf>
    <xf numFmtId="3" fontId="5" fillId="0" borderId="26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3" fontId="1" fillId="0" borderId="0" xfId="0" applyNumberFormat="1" applyFont="1" applyBorder="1"/>
    <xf numFmtId="3" fontId="5" fillId="0" borderId="11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3" fontId="1" fillId="0" borderId="18" xfId="0" applyNumberFormat="1" applyFont="1" applyBorder="1" applyAlignment="1">
      <alignment horizontal="right"/>
    </xf>
    <xf numFmtId="3" fontId="1" fillId="0" borderId="28" xfId="0" applyNumberFormat="1" applyFont="1" applyBorder="1" applyAlignment="1">
      <alignment horizontal="right" wrapText="1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0" fontId="2" fillId="0" borderId="29" xfId="0" applyFont="1" applyBorder="1"/>
    <xf numFmtId="0" fontId="1" fillId="0" borderId="11" xfId="0" applyFont="1" applyBorder="1" applyAlignment="1">
      <alignment horizontal="left"/>
    </xf>
    <xf numFmtId="3" fontId="1" fillId="0" borderId="26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12" xfId="0" applyFont="1" applyBorder="1" applyAlignment="1"/>
    <xf numFmtId="3" fontId="4" fillId="0" borderId="12" xfId="0" applyNumberFormat="1" applyFont="1" applyBorder="1" applyAlignment="1"/>
    <xf numFmtId="3" fontId="4" fillId="0" borderId="13" xfId="0" applyNumberFormat="1" applyFont="1" applyBorder="1" applyAlignment="1"/>
    <xf numFmtId="49" fontId="1" fillId="0" borderId="30" xfId="0" applyNumberFormat="1" applyFont="1" applyBorder="1" applyAlignment="1">
      <alignment horizontal="center"/>
    </xf>
    <xf numFmtId="3" fontId="1" fillId="0" borderId="23" xfId="0" applyNumberFormat="1" applyFont="1" applyBorder="1" applyAlignment="1"/>
    <xf numFmtId="3" fontId="1" fillId="0" borderId="24" xfId="0" applyNumberFormat="1" applyFont="1" applyBorder="1" applyAlignment="1"/>
    <xf numFmtId="3" fontId="1" fillId="0" borderId="11" xfId="0" applyNumberFormat="1" applyFont="1" applyBorder="1" applyAlignment="1"/>
    <xf numFmtId="3" fontId="1" fillId="0" borderId="26" xfId="0" applyNumberFormat="1" applyFont="1" applyBorder="1" applyAlignment="1"/>
    <xf numFmtId="3" fontId="1" fillId="0" borderId="26" xfId="0" applyNumberFormat="1" applyFont="1" applyBorder="1" applyAlignment="1">
      <alignment wrapText="1"/>
    </xf>
    <xf numFmtId="3" fontId="4" fillId="0" borderId="13" xfId="0" applyNumberFormat="1" applyFont="1" applyBorder="1" applyAlignment="1">
      <alignment wrapText="1"/>
    </xf>
    <xf numFmtId="0" fontId="1" fillId="0" borderId="1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3" fontId="3" fillId="0" borderId="23" xfId="0" applyNumberFormat="1" applyFont="1" applyBorder="1" applyAlignment="1"/>
    <xf numFmtId="3" fontId="3" fillId="0" borderId="13" xfId="0" applyNumberFormat="1" applyFont="1" applyBorder="1" applyAlignment="1"/>
    <xf numFmtId="49" fontId="1" fillId="0" borderId="31" xfId="0" applyNumberFormat="1" applyFont="1" applyBorder="1" applyAlignment="1">
      <alignment horizontal="center"/>
    </xf>
    <xf numFmtId="0" fontId="4" fillId="0" borderId="32" xfId="0" applyFont="1" applyBorder="1" applyAlignment="1">
      <alignment horizontal="left"/>
    </xf>
    <xf numFmtId="3" fontId="4" fillId="0" borderId="32" xfId="0" applyNumberFormat="1" applyFont="1" applyBorder="1" applyAlignment="1"/>
    <xf numFmtId="3" fontId="4" fillId="0" borderId="33" xfId="0" applyNumberFormat="1" applyFont="1" applyBorder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" fillId="0" borderId="21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22" xfId="0" applyFont="1" applyBorder="1" applyAlignment="1">
      <alignment horizontal="center" vertical="center"/>
    </xf>
    <xf numFmtId="3" fontId="1" fillId="0" borderId="24" xfId="0" applyNumberFormat="1" applyFont="1" applyBorder="1" applyAlignment="1">
      <alignment horizontal="right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3" fontId="1" fillId="0" borderId="11" xfId="0" applyNumberFormat="1" applyFont="1" applyBorder="1" applyAlignment="1">
      <alignment horizontal="right" wrapText="1"/>
    </xf>
    <xf numFmtId="3" fontId="1" fillId="0" borderId="26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6" fillId="0" borderId="11" xfId="0" applyFont="1" applyBorder="1" applyAlignment="1">
      <alignment horizontal="left"/>
    </xf>
    <xf numFmtId="3" fontId="8" fillId="0" borderId="11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26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26" xfId="0" applyNumberFormat="1" applyFont="1" applyBorder="1" applyAlignment="1">
      <alignment horizontal="righ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1" fillId="0" borderId="21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0" fontId="1" fillId="0" borderId="31" xfId="0" applyFont="1" applyBorder="1" applyAlignment="1">
      <alignment horizontal="center" vertical="center"/>
    </xf>
    <xf numFmtId="0" fontId="4" fillId="0" borderId="32" xfId="0" applyFont="1" applyBorder="1" applyAlignment="1"/>
    <xf numFmtId="3" fontId="4" fillId="0" borderId="32" xfId="0" applyNumberFormat="1" applyFont="1" applyBorder="1" applyAlignment="1">
      <alignment horizontal="right"/>
    </xf>
    <xf numFmtId="3" fontId="4" fillId="0" borderId="33" xfId="0" applyNumberFormat="1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7E78-74BC-4DA4-999E-B4B1F2C5358D}">
  <dimension ref="A1:H76"/>
  <sheetViews>
    <sheetView tabSelected="1" workbookViewId="0">
      <selection sqref="A1:H1048576"/>
    </sheetView>
  </sheetViews>
  <sheetFormatPr defaultRowHeight="15.75" x14ac:dyDescent="0.25"/>
  <cols>
    <col min="1" max="1" width="4.85546875" style="1" customWidth="1"/>
    <col min="2" max="3" width="4.140625" style="1" customWidth="1"/>
    <col min="4" max="4" width="18.7109375" style="1" customWidth="1"/>
    <col min="5" max="5" width="15.140625" style="1" customWidth="1"/>
    <col min="6" max="6" width="16.140625" style="1" customWidth="1"/>
    <col min="7" max="7" width="16.28515625" style="1" customWidth="1"/>
    <col min="8" max="8" width="13.28515625" style="1" customWidth="1"/>
  </cols>
  <sheetData>
    <row r="1" spans="1:8" x14ac:dyDescent="0.25">
      <c r="D1" s="2" t="s">
        <v>0</v>
      </c>
      <c r="E1" s="2"/>
      <c r="F1" s="2"/>
      <c r="G1" s="2"/>
      <c r="H1" s="2"/>
    </row>
    <row r="3" spans="1:8" ht="18.75" x14ac:dyDescent="0.3">
      <c r="A3" s="3" t="s">
        <v>1</v>
      </c>
      <c r="B3" s="3"/>
      <c r="C3" s="3"/>
      <c r="D3" s="3"/>
      <c r="E3" s="3"/>
      <c r="F3" s="3"/>
      <c r="G3" s="3"/>
      <c r="H3" s="3"/>
    </row>
    <row r="4" spans="1:8" ht="16.5" thickBot="1" x14ac:dyDescent="0.3">
      <c r="C4" s="4"/>
      <c r="D4" s="4"/>
      <c r="E4" s="4"/>
      <c r="F4" s="4"/>
      <c r="G4" s="4"/>
      <c r="H4" s="5" t="s">
        <v>2</v>
      </c>
    </row>
    <row r="5" spans="1:8" ht="16.5" thickTop="1" x14ac:dyDescent="0.25">
      <c r="A5" s="6" t="s">
        <v>3</v>
      </c>
      <c r="B5" s="7" t="s">
        <v>4</v>
      </c>
      <c r="C5" s="8"/>
      <c r="D5" s="8"/>
      <c r="E5" s="9"/>
      <c r="F5" s="10" t="s">
        <v>5</v>
      </c>
      <c r="G5" s="11" t="s">
        <v>6</v>
      </c>
      <c r="H5" s="12"/>
    </row>
    <row r="6" spans="1:8" thickBot="1" x14ac:dyDescent="0.3">
      <c r="A6" s="13"/>
      <c r="B6" s="14"/>
      <c r="C6" s="15"/>
      <c r="D6" s="15"/>
      <c r="E6" s="16"/>
      <c r="F6" s="17"/>
      <c r="G6" s="18" t="s">
        <v>7</v>
      </c>
      <c r="H6" s="19" t="s">
        <v>8</v>
      </c>
    </row>
    <row r="7" spans="1:8" thickTop="1" x14ac:dyDescent="0.25">
      <c r="A7" s="20"/>
      <c r="B7" s="21"/>
      <c r="C7" s="22"/>
      <c r="D7" s="22"/>
      <c r="E7" s="23"/>
      <c r="F7" s="24"/>
      <c r="G7" s="25"/>
      <c r="H7" s="26"/>
    </row>
    <row r="8" spans="1:8" x14ac:dyDescent="0.25">
      <c r="A8" s="27"/>
      <c r="B8" s="28" t="s">
        <v>9</v>
      </c>
      <c r="C8" s="28"/>
      <c r="D8" s="28"/>
      <c r="E8" s="28"/>
      <c r="F8" s="29"/>
      <c r="G8" s="29"/>
      <c r="H8" s="30"/>
    </row>
    <row r="9" spans="1:8" x14ac:dyDescent="0.25">
      <c r="A9" s="27"/>
      <c r="B9" s="28" t="s">
        <v>10</v>
      </c>
      <c r="C9" s="28"/>
      <c r="D9" s="28"/>
      <c r="E9" s="28"/>
      <c r="F9" s="31">
        <f>SUM(F10:F11)</f>
        <v>2265480</v>
      </c>
      <c r="G9" s="31">
        <f>SUM(G10:G11)</f>
        <v>1896049</v>
      </c>
      <c r="H9" s="32">
        <f>SUM(H10:H11)</f>
        <v>369431</v>
      </c>
    </row>
    <row r="10" spans="1:8" x14ac:dyDescent="0.25">
      <c r="A10" s="33" t="s">
        <v>11</v>
      </c>
      <c r="B10" s="34" t="s">
        <v>12</v>
      </c>
      <c r="C10" s="34"/>
      <c r="D10" s="34"/>
      <c r="E10" s="34"/>
      <c r="F10" s="35">
        <v>314549</v>
      </c>
      <c r="G10" s="35">
        <v>295499</v>
      </c>
      <c r="H10" s="36">
        <v>19050</v>
      </c>
    </row>
    <row r="11" spans="1:8" x14ac:dyDescent="0.25">
      <c r="A11" s="37" t="s">
        <v>13</v>
      </c>
      <c r="B11" s="38" t="s">
        <v>14</v>
      </c>
      <c r="C11" s="38"/>
      <c r="D11" s="38"/>
      <c r="E11" s="38"/>
      <c r="F11" s="39">
        <v>1950931</v>
      </c>
      <c r="G11" s="39">
        <v>1600550</v>
      </c>
      <c r="H11" s="40">
        <v>350381</v>
      </c>
    </row>
    <row r="12" spans="1:8" x14ac:dyDescent="0.25">
      <c r="A12" s="37" t="s">
        <v>15</v>
      </c>
      <c r="B12" s="38" t="s">
        <v>16</v>
      </c>
      <c r="C12" s="38"/>
      <c r="D12" s="38"/>
      <c r="E12" s="38"/>
      <c r="F12" s="39"/>
      <c r="G12" s="39"/>
      <c r="H12" s="40"/>
    </row>
    <row r="13" spans="1:8" x14ac:dyDescent="0.25">
      <c r="A13" s="41" t="s">
        <v>17</v>
      </c>
      <c r="B13" s="38" t="s">
        <v>18</v>
      </c>
      <c r="C13" s="38"/>
      <c r="D13" s="38"/>
      <c r="E13" s="38"/>
      <c r="F13" s="39"/>
      <c r="G13" s="39"/>
      <c r="H13" s="40"/>
    </row>
    <row r="14" spans="1:8" x14ac:dyDescent="0.25">
      <c r="A14" s="41" t="s">
        <v>19</v>
      </c>
      <c r="B14" s="38" t="s">
        <v>20</v>
      </c>
      <c r="C14" s="38"/>
      <c r="D14" s="38"/>
      <c r="E14" s="38"/>
      <c r="F14" s="39">
        <v>1753550</v>
      </c>
      <c r="G14" s="39">
        <v>1600550</v>
      </c>
      <c r="H14" s="40">
        <v>153000</v>
      </c>
    </row>
    <row r="15" spans="1:8" x14ac:dyDescent="0.25">
      <c r="A15" s="41"/>
      <c r="B15" s="42"/>
      <c r="C15" s="43" t="s">
        <v>21</v>
      </c>
      <c r="D15" s="43"/>
      <c r="E15" s="43"/>
      <c r="F15" s="44">
        <v>91700</v>
      </c>
      <c r="G15" s="44">
        <v>91700</v>
      </c>
      <c r="H15" s="45">
        <v>0</v>
      </c>
    </row>
    <row r="16" spans="1:8" x14ac:dyDescent="0.25">
      <c r="A16" s="41"/>
      <c r="B16" s="42"/>
      <c r="C16" s="43" t="s">
        <v>22</v>
      </c>
      <c r="D16" s="43"/>
      <c r="E16" s="43"/>
      <c r="F16" s="44">
        <v>153000</v>
      </c>
      <c r="G16" s="44">
        <v>0</v>
      </c>
      <c r="H16" s="45">
        <v>153000</v>
      </c>
    </row>
    <row r="17" spans="1:8" x14ac:dyDescent="0.25">
      <c r="A17" s="41"/>
      <c r="B17" s="42"/>
      <c r="C17" s="46" t="s">
        <v>23</v>
      </c>
      <c r="D17" s="47"/>
      <c r="E17" s="46"/>
      <c r="F17" s="44">
        <v>0</v>
      </c>
      <c r="G17" s="44">
        <v>0</v>
      </c>
      <c r="H17" s="45">
        <v>0</v>
      </c>
    </row>
    <row r="18" spans="1:8" x14ac:dyDescent="0.25">
      <c r="A18" s="41"/>
      <c r="B18" s="42"/>
      <c r="C18" s="43" t="s">
        <v>24</v>
      </c>
      <c r="D18" s="43"/>
      <c r="E18" s="43"/>
      <c r="F18" s="44">
        <v>1508850</v>
      </c>
      <c r="G18" s="44">
        <v>1508850</v>
      </c>
      <c r="H18" s="45">
        <v>0</v>
      </c>
    </row>
    <row r="19" spans="1:8" x14ac:dyDescent="0.25">
      <c r="A19" s="41" t="s">
        <v>25</v>
      </c>
      <c r="B19" s="38" t="s">
        <v>26</v>
      </c>
      <c r="C19" s="38"/>
      <c r="D19" s="38"/>
      <c r="E19" s="38"/>
      <c r="F19" s="48">
        <v>192381</v>
      </c>
      <c r="G19" s="39">
        <v>0</v>
      </c>
      <c r="H19" s="40">
        <v>192381</v>
      </c>
    </row>
    <row r="20" spans="1:8" x14ac:dyDescent="0.25">
      <c r="A20" s="41"/>
      <c r="B20" s="42"/>
      <c r="C20" s="43" t="s">
        <v>27</v>
      </c>
      <c r="D20" s="43"/>
      <c r="E20" s="43"/>
      <c r="F20" s="44">
        <v>192381</v>
      </c>
      <c r="G20" s="44">
        <v>0</v>
      </c>
      <c r="H20" s="45">
        <v>192381</v>
      </c>
    </row>
    <row r="21" spans="1:8" x14ac:dyDescent="0.25">
      <c r="A21" s="41"/>
      <c r="B21" s="42"/>
      <c r="C21" s="43" t="s">
        <v>28</v>
      </c>
      <c r="D21" s="43"/>
      <c r="E21" s="43"/>
      <c r="F21" s="44">
        <v>0</v>
      </c>
      <c r="G21" s="49">
        <v>0</v>
      </c>
      <c r="H21" s="45">
        <v>0</v>
      </c>
    </row>
    <row r="22" spans="1:8" x14ac:dyDescent="0.25">
      <c r="A22" s="50" t="s">
        <v>29</v>
      </c>
      <c r="B22" s="51" t="s">
        <v>30</v>
      </c>
      <c r="C22" s="51"/>
      <c r="D22" s="51"/>
      <c r="E22" s="51"/>
      <c r="F22" s="52">
        <v>5000</v>
      </c>
      <c r="G22" s="52">
        <v>0</v>
      </c>
      <c r="H22" s="53">
        <v>5000</v>
      </c>
    </row>
    <row r="23" spans="1:8" x14ac:dyDescent="0.25">
      <c r="A23" s="54"/>
      <c r="B23" s="28" t="s">
        <v>31</v>
      </c>
      <c r="C23" s="28"/>
      <c r="D23" s="28"/>
      <c r="E23" s="28"/>
      <c r="F23" s="31">
        <f>SUM(F24)</f>
        <v>18723206</v>
      </c>
      <c r="G23" s="31">
        <f>SUM(G24)</f>
        <v>18723206</v>
      </c>
      <c r="H23" s="32">
        <f>SUM(H24)</f>
        <v>0</v>
      </c>
    </row>
    <row r="24" spans="1:8" x14ac:dyDescent="0.25">
      <c r="A24" s="55" t="s">
        <v>32</v>
      </c>
      <c r="B24" s="34" t="s">
        <v>33</v>
      </c>
      <c r="C24" s="34"/>
      <c r="D24" s="34"/>
      <c r="E24" s="34"/>
      <c r="F24" s="35">
        <f>SUM(F25:F30)</f>
        <v>18723206</v>
      </c>
      <c r="G24" s="35">
        <f>SUM(G25:G30)</f>
        <v>18723206</v>
      </c>
      <c r="H24" s="36">
        <f>SUM(H25:H30)</f>
        <v>0</v>
      </c>
    </row>
    <row r="25" spans="1:8" x14ac:dyDescent="0.25">
      <c r="A25" s="41" t="s">
        <v>34</v>
      </c>
      <c r="B25" s="38" t="s">
        <v>35</v>
      </c>
      <c r="C25" s="38"/>
      <c r="D25" s="38"/>
      <c r="E25" s="38"/>
      <c r="F25" s="39">
        <v>11862130</v>
      </c>
      <c r="G25" s="39">
        <v>11862130</v>
      </c>
      <c r="H25" s="40">
        <v>0</v>
      </c>
    </row>
    <row r="26" spans="1:8" x14ac:dyDescent="0.25">
      <c r="A26" s="41" t="s">
        <v>36</v>
      </c>
      <c r="B26" s="38" t="s">
        <v>37</v>
      </c>
      <c r="C26" s="38"/>
      <c r="D26" s="38"/>
      <c r="E26" s="38"/>
      <c r="F26" s="39">
        <v>4276556</v>
      </c>
      <c r="G26" s="39">
        <v>4276556</v>
      </c>
      <c r="H26" s="40">
        <v>0</v>
      </c>
    </row>
    <row r="27" spans="1:8" x14ac:dyDescent="0.25">
      <c r="A27" s="41" t="s">
        <v>38</v>
      </c>
      <c r="B27" s="56" t="s">
        <v>39</v>
      </c>
      <c r="C27" s="56"/>
      <c r="D27" s="56"/>
      <c r="E27" s="56"/>
      <c r="F27" s="39">
        <v>1800000</v>
      </c>
      <c r="G27" s="39">
        <v>1800000</v>
      </c>
      <c r="H27" s="40">
        <v>0</v>
      </c>
    </row>
    <row r="28" spans="1:8" x14ac:dyDescent="0.25">
      <c r="A28" s="57" t="s">
        <v>40</v>
      </c>
      <c r="B28" s="58" t="s">
        <v>41</v>
      </c>
      <c r="C28" s="59"/>
      <c r="D28" s="59"/>
      <c r="E28" s="59"/>
      <c r="F28" s="39">
        <v>784520</v>
      </c>
      <c r="G28" s="39">
        <v>784520</v>
      </c>
      <c r="H28" s="60">
        <v>0</v>
      </c>
    </row>
    <row r="29" spans="1:8" x14ac:dyDescent="0.25">
      <c r="A29" s="41" t="s">
        <v>42</v>
      </c>
      <c r="B29" s="38" t="s">
        <v>43</v>
      </c>
      <c r="C29" s="38"/>
      <c r="D29" s="38"/>
      <c r="E29" s="38"/>
      <c r="F29" s="39"/>
      <c r="G29" s="39"/>
      <c r="H29" s="60"/>
    </row>
    <row r="30" spans="1:8" x14ac:dyDescent="0.25">
      <c r="A30" s="41" t="s">
        <v>44</v>
      </c>
      <c r="B30" s="51" t="s">
        <v>45</v>
      </c>
      <c r="C30" s="51"/>
      <c r="D30" s="51"/>
      <c r="E30" s="51"/>
      <c r="F30" s="39"/>
      <c r="G30" s="39"/>
      <c r="H30" s="60"/>
    </row>
    <row r="31" spans="1:8" x14ac:dyDescent="0.25">
      <c r="A31" s="61"/>
      <c r="B31" s="62" t="s">
        <v>46</v>
      </c>
      <c r="C31" s="62"/>
      <c r="D31" s="62"/>
      <c r="E31" s="62"/>
      <c r="F31" s="31">
        <f>SUM(F32:F34)</f>
        <v>3957741</v>
      </c>
      <c r="G31" s="31">
        <f>SUM(G32:G34)</f>
        <v>3957741</v>
      </c>
      <c r="H31" s="32">
        <f>SUM(H32:H34)</f>
        <v>0</v>
      </c>
    </row>
    <row r="32" spans="1:8" x14ac:dyDescent="0.25">
      <c r="A32" s="55" t="s">
        <v>47</v>
      </c>
      <c r="B32" s="34" t="s">
        <v>48</v>
      </c>
      <c r="C32" s="34"/>
      <c r="D32" s="34"/>
      <c r="E32" s="34"/>
      <c r="F32" s="35"/>
      <c r="G32" s="35"/>
      <c r="H32" s="36"/>
    </row>
    <row r="33" spans="1:8" x14ac:dyDescent="0.25">
      <c r="A33" s="41"/>
      <c r="B33" s="38" t="s">
        <v>49</v>
      </c>
      <c r="C33" s="38"/>
      <c r="D33" s="38"/>
      <c r="E33" s="38"/>
      <c r="F33" s="48"/>
      <c r="G33" s="39"/>
      <c r="H33" s="40"/>
    </row>
    <row r="34" spans="1:8" x14ac:dyDescent="0.25">
      <c r="A34" s="41" t="s">
        <v>50</v>
      </c>
      <c r="B34" s="38" t="s">
        <v>51</v>
      </c>
      <c r="C34" s="38"/>
      <c r="D34" s="38"/>
      <c r="E34" s="38"/>
      <c r="F34" s="39">
        <v>3957741</v>
      </c>
      <c r="G34" s="39">
        <v>3957741</v>
      </c>
      <c r="H34" s="60">
        <v>0</v>
      </c>
    </row>
    <row r="35" spans="1:8" x14ac:dyDescent="0.25">
      <c r="A35" s="61"/>
      <c r="B35" s="28" t="s">
        <v>52</v>
      </c>
      <c r="C35" s="28"/>
      <c r="D35" s="28"/>
      <c r="E35" s="28"/>
      <c r="F35" s="31">
        <f>F31+F23+F9</f>
        <v>24946427</v>
      </c>
      <c r="G35" s="31">
        <f>SUM(G31+G23+G9)</f>
        <v>24576996</v>
      </c>
      <c r="H35" s="32">
        <f>SUM(H31+H23+H9)</f>
        <v>369431</v>
      </c>
    </row>
    <row r="36" spans="1:8" x14ac:dyDescent="0.25">
      <c r="A36" s="61"/>
      <c r="B36" s="63" t="s">
        <v>53</v>
      </c>
      <c r="C36" s="63"/>
      <c r="D36" s="63"/>
      <c r="E36" s="63"/>
      <c r="F36" s="64">
        <v>0</v>
      </c>
      <c r="G36" s="64">
        <v>0</v>
      </c>
      <c r="H36" s="65">
        <v>0</v>
      </c>
    </row>
    <row r="37" spans="1:8" x14ac:dyDescent="0.25">
      <c r="A37" s="66" t="s">
        <v>54</v>
      </c>
      <c r="B37" s="34" t="s">
        <v>55</v>
      </c>
      <c r="C37" s="34"/>
      <c r="D37" s="34"/>
      <c r="E37" s="34"/>
      <c r="F37" s="67"/>
      <c r="G37" s="67"/>
      <c r="H37" s="68"/>
    </row>
    <row r="38" spans="1:8" x14ac:dyDescent="0.25">
      <c r="A38" s="41" t="s">
        <v>56</v>
      </c>
      <c r="B38" s="38" t="s">
        <v>57</v>
      </c>
      <c r="C38" s="38"/>
      <c r="D38" s="38"/>
      <c r="E38" s="38"/>
      <c r="F38" s="69"/>
      <c r="G38" s="69"/>
      <c r="H38" s="70"/>
    </row>
    <row r="39" spans="1:8" x14ac:dyDescent="0.25">
      <c r="A39" s="41" t="s">
        <v>58</v>
      </c>
      <c r="B39" s="38" t="s">
        <v>59</v>
      </c>
      <c r="C39" s="38"/>
      <c r="D39" s="38"/>
      <c r="E39" s="38"/>
      <c r="F39" s="69"/>
      <c r="G39" s="69"/>
      <c r="H39" s="71"/>
    </row>
    <row r="40" spans="1:8" x14ac:dyDescent="0.25">
      <c r="A40" s="41" t="s">
        <v>60</v>
      </c>
      <c r="B40" s="51" t="s">
        <v>61</v>
      </c>
      <c r="C40" s="51"/>
      <c r="D40" s="51"/>
      <c r="E40" s="51"/>
      <c r="F40" s="69"/>
      <c r="G40" s="69"/>
      <c r="H40" s="71"/>
    </row>
    <row r="41" spans="1:8" x14ac:dyDescent="0.25">
      <c r="A41" s="61"/>
      <c r="B41" s="28" t="s">
        <v>62</v>
      </c>
      <c r="C41" s="28"/>
      <c r="D41" s="28"/>
      <c r="E41" s="28"/>
      <c r="F41" s="64">
        <v>5658209</v>
      </c>
      <c r="G41" s="64">
        <v>5658209</v>
      </c>
      <c r="H41" s="72">
        <v>0</v>
      </c>
    </row>
    <row r="42" spans="1:8" x14ac:dyDescent="0.25">
      <c r="A42" s="61" t="s">
        <v>63</v>
      </c>
      <c r="B42" s="73" t="s">
        <v>64</v>
      </c>
      <c r="C42" s="73"/>
      <c r="D42" s="73"/>
      <c r="E42" s="73"/>
      <c r="F42" s="67">
        <v>5658209</v>
      </c>
      <c r="G42" s="67">
        <v>5658209</v>
      </c>
      <c r="H42" s="68">
        <v>0</v>
      </c>
    </row>
    <row r="43" spans="1:8" x14ac:dyDescent="0.25">
      <c r="A43" s="61" t="s">
        <v>65</v>
      </c>
      <c r="B43" s="73" t="s">
        <v>66</v>
      </c>
      <c r="C43" s="73"/>
      <c r="D43" s="73"/>
      <c r="E43" s="73"/>
      <c r="F43" s="67"/>
      <c r="G43" s="67"/>
      <c r="H43" s="68"/>
    </row>
    <row r="44" spans="1:8" ht="18.75" x14ac:dyDescent="0.3">
      <c r="A44" s="55"/>
      <c r="B44" s="74" t="s">
        <v>67</v>
      </c>
      <c r="C44" s="74"/>
      <c r="D44" s="74"/>
      <c r="E44" s="74"/>
      <c r="F44" s="75">
        <f>SUM(F35+F41+F36)</f>
        <v>30604636</v>
      </c>
      <c r="G44" s="75">
        <f>SUM(G35+G36+G41)</f>
        <v>30235205</v>
      </c>
      <c r="H44" s="76">
        <f>SUM(H35+H36+H41)</f>
        <v>369431</v>
      </c>
    </row>
    <row r="45" spans="1:8" ht="16.5" thickBot="1" x14ac:dyDescent="0.3">
      <c r="A45" s="77"/>
      <c r="B45" s="78" t="s">
        <v>68</v>
      </c>
      <c r="C45" s="78"/>
      <c r="D45" s="78"/>
      <c r="E45" s="78"/>
      <c r="F45" s="79"/>
      <c r="G45" s="79"/>
      <c r="H45" s="80"/>
    </row>
    <row r="46" spans="1:8" ht="16.5" thickTop="1" x14ac:dyDescent="0.25">
      <c r="E46" s="81"/>
      <c r="F46" s="81"/>
      <c r="G46" s="81"/>
    </row>
    <row r="47" spans="1:8" x14ac:dyDescent="0.25">
      <c r="E47" s="81"/>
      <c r="F47" s="81"/>
      <c r="G47" s="81"/>
    </row>
    <row r="48" spans="1:8" x14ac:dyDescent="0.25">
      <c r="H48" s="82"/>
    </row>
    <row r="49" spans="1:8" x14ac:dyDescent="0.25">
      <c r="H49" s="82"/>
    </row>
    <row r="50" spans="1:8" x14ac:dyDescent="0.25">
      <c r="B50" s="83" t="s">
        <v>69</v>
      </c>
      <c r="C50" s="83"/>
      <c r="D50" s="83"/>
      <c r="E50" s="83"/>
      <c r="F50" s="83"/>
      <c r="G50" s="83"/>
      <c r="H50" s="83"/>
    </row>
    <row r="51" spans="1:8" x14ac:dyDescent="0.25">
      <c r="A51" s="84"/>
      <c r="B51" s="84"/>
      <c r="C51" s="84"/>
      <c r="D51" s="84"/>
      <c r="E51" s="84"/>
      <c r="F51" s="84"/>
      <c r="G51" s="84"/>
      <c r="H51" s="84"/>
    </row>
    <row r="52" spans="1:8" ht="16.5" thickBot="1" x14ac:dyDescent="0.3">
      <c r="H52" s="5" t="s">
        <v>2</v>
      </c>
    </row>
    <row r="53" spans="1:8" ht="16.5" thickTop="1" thickBot="1" x14ac:dyDescent="0.3">
      <c r="A53" s="85" t="s">
        <v>3</v>
      </c>
      <c r="B53" s="86" t="s">
        <v>4</v>
      </c>
      <c r="C53" s="86"/>
      <c r="D53" s="86"/>
      <c r="E53" s="86"/>
      <c r="F53" s="25" t="s">
        <v>70</v>
      </c>
      <c r="G53" s="25" t="s">
        <v>71</v>
      </c>
      <c r="H53" s="26" t="s">
        <v>8</v>
      </c>
    </row>
    <row r="54" spans="1:8" thickTop="1" x14ac:dyDescent="0.25">
      <c r="A54" s="85"/>
      <c r="B54" s="86"/>
      <c r="C54" s="86"/>
      <c r="D54" s="86"/>
      <c r="E54" s="86"/>
      <c r="F54" s="25"/>
      <c r="G54" s="25"/>
      <c r="H54" s="26"/>
    </row>
    <row r="55" spans="1:8" x14ac:dyDescent="0.25">
      <c r="A55" s="87"/>
      <c r="B55" s="28" t="s">
        <v>72</v>
      </c>
      <c r="C55" s="28"/>
      <c r="D55" s="28"/>
      <c r="E55" s="28"/>
      <c r="F55" s="29"/>
      <c r="G55" s="29"/>
      <c r="H55" s="88"/>
    </row>
    <row r="56" spans="1:8" x14ac:dyDescent="0.25">
      <c r="A56" s="89"/>
      <c r="B56" s="28" t="s">
        <v>73</v>
      </c>
      <c r="C56" s="28"/>
      <c r="D56" s="28"/>
      <c r="E56" s="28"/>
      <c r="F56" s="31">
        <f>SUM(F57:F62)</f>
        <v>25596500</v>
      </c>
      <c r="G56" s="31">
        <f>SUM(G57:G62)</f>
        <v>25300492</v>
      </c>
      <c r="H56" s="32">
        <f>SUM(H57:H62)</f>
        <v>26008</v>
      </c>
    </row>
    <row r="57" spans="1:8" x14ac:dyDescent="0.25">
      <c r="A57" s="90" t="s">
        <v>74</v>
      </c>
      <c r="B57" s="34" t="s">
        <v>75</v>
      </c>
      <c r="C57" s="34"/>
      <c r="D57" s="34"/>
      <c r="E57" s="34"/>
      <c r="F57" s="35">
        <v>9463720</v>
      </c>
      <c r="G57" s="35">
        <v>9463720</v>
      </c>
      <c r="H57" s="91">
        <v>0</v>
      </c>
    </row>
    <row r="58" spans="1:8" x14ac:dyDescent="0.25">
      <c r="A58" s="92" t="s">
        <v>76</v>
      </c>
      <c r="B58" s="93" t="s">
        <v>77</v>
      </c>
      <c r="C58" s="93"/>
      <c r="D58" s="93"/>
      <c r="E58" s="93"/>
      <c r="F58" s="94">
        <v>1645683</v>
      </c>
      <c r="G58" s="94">
        <v>1645683</v>
      </c>
      <c r="H58" s="95">
        <v>0</v>
      </c>
    </row>
    <row r="59" spans="1:8" x14ac:dyDescent="0.25">
      <c r="A59" s="92"/>
      <c r="B59" s="93" t="s">
        <v>78</v>
      </c>
      <c r="C59" s="93"/>
      <c r="D59" s="93"/>
      <c r="E59" s="93"/>
      <c r="F59" s="94"/>
      <c r="G59" s="94"/>
      <c r="H59" s="95"/>
    </row>
    <row r="60" spans="1:8" x14ac:dyDescent="0.25">
      <c r="A60" s="37" t="s">
        <v>79</v>
      </c>
      <c r="B60" s="38" t="s">
        <v>80</v>
      </c>
      <c r="C60" s="38"/>
      <c r="D60" s="38"/>
      <c r="E60" s="38"/>
      <c r="F60" s="39">
        <v>10990057</v>
      </c>
      <c r="G60" s="39">
        <v>10694049</v>
      </c>
      <c r="H60" s="60">
        <v>26008</v>
      </c>
    </row>
    <row r="61" spans="1:8" x14ac:dyDescent="0.25">
      <c r="A61" s="37" t="s">
        <v>81</v>
      </c>
      <c r="B61" s="38" t="s">
        <v>82</v>
      </c>
      <c r="C61" s="38"/>
      <c r="D61" s="38"/>
      <c r="E61" s="38"/>
      <c r="F61" s="39">
        <v>381000</v>
      </c>
      <c r="G61" s="39">
        <v>381000</v>
      </c>
      <c r="H61" s="60">
        <v>0</v>
      </c>
    </row>
    <row r="62" spans="1:8" x14ac:dyDescent="0.25">
      <c r="A62" s="37" t="s">
        <v>83</v>
      </c>
      <c r="B62" s="96" t="s">
        <v>84</v>
      </c>
      <c r="C62" s="96"/>
      <c r="D62" s="96"/>
      <c r="E62" s="96"/>
      <c r="F62" s="39">
        <f>SUM(F63:F66)</f>
        <v>3116040</v>
      </c>
      <c r="G62" s="97">
        <f>SUM(G63:G66)</f>
        <v>3116040</v>
      </c>
      <c r="H62" s="60">
        <v>0</v>
      </c>
    </row>
    <row r="63" spans="1:8" x14ac:dyDescent="0.25">
      <c r="A63" s="37"/>
      <c r="B63" s="98" t="s">
        <v>85</v>
      </c>
      <c r="C63" s="98"/>
      <c r="D63" s="98"/>
      <c r="E63" s="98"/>
      <c r="F63" s="99">
        <v>1392740</v>
      </c>
      <c r="G63" s="100">
        <v>1392740</v>
      </c>
      <c r="H63" s="101">
        <v>0</v>
      </c>
    </row>
    <row r="64" spans="1:8" x14ac:dyDescent="0.25">
      <c r="A64" s="37"/>
      <c r="B64" s="98" t="s">
        <v>86</v>
      </c>
      <c r="C64" s="98"/>
      <c r="D64" s="98"/>
      <c r="E64" s="98"/>
      <c r="F64" s="99">
        <v>15000</v>
      </c>
      <c r="G64" s="100">
        <v>15000</v>
      </c>
      <c r="H64" s="101">
        <v>0</v>
      </c>
    </row>
    <row r="65" spans="1:8" x14ac:dyDescent="0.25">
      <c r="A65" s="37"/>
      <c r="B65" s="98" t="s">
        <v>87</v>
      </c>
      <c r="C65" s="98"/>
      <c r="D65" s="98"/>
      <c r="E65" s="98"/>
      <c r="F65" s="102">
        <v>728084</v>
      </c>
      <c r="G65" s="103">
        <v>728084</v>
      </c>
      <c r="H65" s="104">
        <v>0</v>
      </c>
    </row>
    <row r="66" spans="1:8" x14ac:dyDescent="0.25">
      <c r="A66" s="37"/>
      <c r="B66" s="105" t="s">
        <v>88</v>
      </c>
      <c r="C66" s="106"/>
      <c r="D66" s="106"/>
      <c r="E66" s="107"/>
      <c r="F66" s="102">
        <v>980216</v>
      </c>
      <c r="G66" s="103">
        <v>980216</v>
      </c>
      <c r="H66" s="104">
        <v>0</v>
      </c>
    </row>
    <row r="67" spans="1:8" x14ac:dyDescent="0.25">
      <c r="A67" s="108"/>
      <c r="B67" s="28" t="s">
        <v>89</v>
      </c>
      <c r="C67" s="28"/>
      <c r="D67" s="28"/>
      <c r="E67" s="28"/>
      <c r="F67" s="31">
        <v>0</v>
      </c>
      <c r="G67" s="31">
        <v>0</v>
      </c>
      <c r="H67" s="32">
        <v>0</v>
      </c>
    </row>
    <row r="68" spans="1:8" x14ac:dyDescent="0.25">
      <c r="A68" s="92" t="s">
        <v>90</v>
      </c>
      <c r="B68" s="38" t="s">
        <v>91</v>
      </c>
      <c r="C68" s="38"/>
      <c r="D68" s="38"/>
      <c r="E68" s="38"/>
      <c r="F68" s="39"/>
      <c r="G68" s="39"/>
      <c r="H68" s="60"/>
    </row>
    <row r="69" spans="1:8" x14ac:dyDescent="0.25">
      <c r="A69" s="92" t="s">
        <v>92</v>
      </c>
      <c r="B69" s="38" t="s">
        <v>93</v>
      </c>
      <c r="C69" s="38"/>
      <c r="D69" s="38"/>
      <c r="E69" s="38"/>
      <c r="F69" s="39"/>
      <c r="G69" s="39"/>
      <c r="H69" s="60"/>
    </row>
    <row r="70" spans="1:8" x14ac:dyDescent="0.25">
      <c r="A70" s="92" t="s">
        <v>94</v>
      </c>
      <c r="B70" s="38" t="s">
        <v>95</v>
      </c>
      <c r="C70" s="38"/>
      <c r="D70" s="38"/>
      <c r="E70" s="38"/>
      <c r="F70" s="39"/>
      <c r="G70" s="39"/>
      <c r="H70" s="60"/>
    </row>
    <row r="71" spans="1:8" x14ac:dyDescent="0.25">
      <c r="A71" s="92">
        <v>21</v>
      </c>
      <c r="B71" s="38" t="s">
        <v>96</v>
      </c>
      <c r="C71" s="38"/>
      <c r="D71" s="38"/>
      <c r="E71" s="38"/>
      <c r="F71" s="39"/>
      <c r="G71" s="39"/>
      <c r="H71" s="60"/>
    </row>
    <row r="72" spans="1:8" x14ac:dyDescent="0.25">
      <c r="A72" s="108"/>
      <c r="B72" s="28" t="s">
        <v>97</v>
      </c>
      <c r="C72" s="28"/>
      <c r="D72" s="28"/>
      <c r="E72" s="28"/>
      <c r="F72" s="31">
        <f>SUM(F73:F74)</f>
        <v>713291</v>
      </c>
      <c r="G72" s="31">
        <f>SUM(G73:G74)</f>
        <v>713291</v>
      </c>
      <c r="H72" s="32">
        <f>SUM(H73:H74)</f>
        <v>0</v>
      </c>
    </row>
    <row r="73" spans="1:8" x14ac:dyDescent="0.25">
      <c r="A73" s="92" t="s">
        <v>98</v>
      </c>
      <c r="B73" s="34" t="s">
        <v>99</v>
      </c>
      <c r="C73" s="34"/>
      <c r="D73" s="34"/>
      <c r="E73" s="34"/>
      <c r="F73" s="39">
        <v>0</v>
      </c>
      <c r="G73" s="39">
        <v>0</v>
      </c>
      <c r="H73" s="60">
        <v>0</v>
      </c>
    </row>
    <row r="74" spans="1:8" x14ac:dyDescent="0.25">
      <c r="A74" s="92" t="s">
        <v>100</v>
      </c>
      <c r="B74" s="51" t="s">
        <v>101</v>
      </c>
      <c r="C74" s="51"/>
      <c r="D74" s="51"/>
      <c r="E74" s="51"/>
      <c r="F74" s="39">
        <v>713291</v>
      </c>
      <c r="G74" s="39">
        <v>713291</v>
      </c>
      <c r="H74" s="60">
        <v>0</v>
      </c>
    </row>
    <row r="75" spans="1:8" ht="18.75" x14ac:dyDescent="0.3">
      <c r="A75" s="108"/>
      <c r="B75" s="28" t="s">
        <v>102</v>
      </c>
      <c r="C75" s="28"/>
      <c r="D75" s="28"/>
      <c r="E75" s="28"/>
      <c r="F75" s="109">
        <f>SUM(F72+F56)</f>
        <v>26309791</v>
      </c>
      <c r="G75" s="109">
        <f>SUM(G72+G67+G56)</f>
        <v>26013783</v>
      </c>
      <c r="H75" s="110">
        <f>SUM(H72+H56)</f>
        <v>26008</v>
      </c>
    </row>
    <row r="76" spans="1:8" ht="16.5" thickBot="1" x14ac:dyDescent="0.3">
      <c r="A76" s="111"/>
      <c r="B76" s="112"/>
      <c r="C76" s="112"/>
      <c r="D76" s="112"/>
      <c r="E76" s="112"/>
      <c r="F76" s="113"/>
      <c r="G76" s="113"/>
      <c r="H76" s="114"/>
    </row>
  </sheetData>
  <mergeCells count="76">
    <mergeCell ref="B76:E76"/>
    <mergeCell ref="B70:E70"/>
    <mergeCell ref="B71:E71"/>
    <mergeCell ref="B72:E72"/>
    <mergeCell ref="B73:E73"/>
    <mergeCell ref="B74:E74"/>
    <mergeCell ref="B75:E75"/>
    <mergeCell ref="B64:E64"/>
    <mergeCell ref="B65:E65"/>
    <mergeCell ref="B66:E66"/>
    <mergeCell ref="B67:E67"/>
    <mergeCell ref="B68:E68"/>
    <mergeCell ref="B69:E69"/>
    <mergeCell ref="H58:H59"/>
    <mergeCell ref="B59:E59"/>
    <mergeCell ref="B60:E60"/>
    <mergeCell ref="B61:E61"/>
    <mergeCell ref="B62:E62"/>
    <mergeCell ref="B63:E63"/>
    <mergeCell ref="B55:E55"/>
    <mergeCell ref="B56:E56"/>
    <mergeCell ref="B57:E57"/>
    <mergeCell ref="B58:E58"/>
    <mergeCell ref="F58:F59"/>
    <mergeCell ref="G58:G59"/>
    <mergeCell ref="B50:H50"/>
    <mergeCell ref="A51:H51"/>
    <mergeCell ref="A53:A54"/>
    <mergeCell ref="B53:E54"/>
    <mergeCell ref="F53:F54"/>
    <mergeCell ref="G53:G54"/>
    <mergeCell ref="H53:H54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  <mergeCell ref="B39:E39"/>
    <mergeCell ref="B27:E27"/>
    <mergeCell ref="B29:E29"/>
    <mergeCell ref="B30:E30"/>
    <mergeCell ref="B31:E31"/>
    <mergeCell ref="B32:E32"/>
    <mergeCell ref="B33:E33"/>
    <mergeCell ref="C21:E21"/>
    <mergeCell ref="B22:E22"/>
    <mergeCell ref="B23:E23"/>
    <mergeCell ref="B24:E24"/>
    <mergeCell ref="B25:E25"/>
    <mergeCell ref="B26:E26"/>
    <mergeCell ref="B14:E14"/>
    <mergeCell ref="C15:E15"/>
    <mergeCell ref="C16:E16"/>
    <mergeCell ref="C18:E18"/>
    <mergeCell ref="B19:E19"/>
    <mergeCell ref="C20:E20"/>
    <mergeCell ref="B8:E8"/>
    <mergeCell ref="B9:E9"/>
    <mergeCell ref="B10:E10"/>
    <mergeCell ref="B11:E11"/>
    <mergeCell ref="B12:E12"/>
    <mergeCell ref="B13:E13"/>
    <mergeCell ref="D1:H1"/>
    <mergeCell ref="A3:H3"/>
    <mergeCell ref="A5:A7"/>
    <mergeCell ref="B5:E7"/>
    <mergeCell ref="F5:F7"/>
    <mergeCell ref="G5:H5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2020-01-23T09:37:34Z</dcterms:created>
  <dcterms:modified xsi:type="dcterms:W3CDTF">2020-01-23T09:37:41Z</dcterms:modified>
</cp:coreProperties>
</file>