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3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22" i="1"/>
  <c r="F22" i="1" s="1"/>
  <c r="C19" i="1"/>
  <c r="F19" i="1" s="1"/>
  <c r="F18" i="1"/>
  <c r="F17" i="1"/>
  <c r="E16" i="1"/>
  <c r="E20" i="1" s="1"/>
  <c r="D16" i="1"/>
  <c r="D20" i="1" s="1"/>
  <c r="C16" i="1"/>
  <c r="F15" i="1"/>
  <c r="F14" i="1"/>
  <c r="E12" i="1"/>
  <c r="F12" i="1" s="1"/>
  <c r="D12" i="1"/>
  <c r="C12" i="1"/>
  <c r="F11" i="1"/>
  <c r="F10" i="1"/>
  <c r="E9" i="1"/>
  <c r="D9" i="1"/>
  <c r="D13" i="1" s="1"/>
  <c r="C9" i="1"/>
  <c r="F9" i="1" s="1"/>
  <c r="F8" i="1"/>
  <c r="F7" i="1"/>
  <c r="C13" i="1" l="1"/>
  <c r="E13" i="1"/>
  <c r="C20" i="1"/>
  <c r="C25" i="1" s="1"/>
  <c r="F25" i="1" s="1"/>
  <c r="D23" i="1"/>
  <c r="D21" i="1"/>
  <c r="E23" i="1"/>
  <c r="E21" i="1"/>
  <c r="C21" i="1"/>
  <c r="C23" i="1"/>
  <c r="F20" i="1"/>
  <c r="F16" i="1"/>
  <c r="F13" i="1" l="1"/>
  <c r="F23" i="1"/>
  <c r="F21" i="1"/>
</calcChain>
</file>

<file path=xl/sharedStrings.xml><?xml version="1.0" encoding="utf-8"?>
<sst xmlns="http://schemas.openxmlformats.org/spreadsheetml/2006/main" count="27" uniqueCount="27">
  <si>
    <t>Harsány Község Önkormányzata maradványkimutatása 2020. december 31.</t>
  </si>
  <si>
    <t>Ft-ban</t>
  </si>
  <si>
    <t>Megnevezés</t>
  </si>
  <si>
    <t>Önkormányzat</t>
  </si>
  <si>
    <t>Polgármesteri Hivatal</t>
  </si>
  <si>
    <t>Óvoda</t>
  </si>
  <si>
    <t>Összesen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</si>
  <si>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</si>
  <si>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</si>
  <si>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</si>
  <si>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finanszírozási bevételei</t>
  </si>
  <si>
    <t>04 Alaptevékenység finanszírozási kiadásai</t>
  </si>
  <si>
    <t>II. 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</si>
  <si>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</si>
  <si>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</si>
  <si>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</si>
  <si>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</si>
  <si>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</si>
  <si>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</si>
  <si>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</si>
  <si>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Vállakozási tevékenység maradványa (=±III±IV)</t>
  </si>
  <si>
    <t>C)Összes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</si>
  <si>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</si>
  <si>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</si>
  <si>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(=B*0,09)</t>
  </si>
  <si>
    <t>G) Vállalkozási tevékenység felhasználható maradványa (=B-F)</t>
  </si>
  <si>
    <t>13.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</si>
</sst>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family val="2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2" fillId="0" borderId="0" xfId="1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C1"/>
    </sheetView>
  </sheetViews>
  <sheetFormatPr defaultRowHeight="13.2" x14ac:dyDescent="0.25"/>
  <cols>
    <col min="1" max="1" width="3.88671875" customWidth="1"/>
    <col min="2" max="2" width="61.109375" bestFit="1" customWidth="1"/>
    <col min="3" max="3" width="14.6640625" customWidth="1"/>
    <col min="4" max="4" width="13.5546875" customWidth="1"/>
    <col min="5" max="5" width="10.6640625" customWidth="1"/>
    <col min="6" max="6" width="11.109375" bestFit="1" customWidth="1"/>
  </cols>
  <sheetData>
    <row r="1" spans="1:6" s="1" customFormat="1" x14ac:dyDescent="0.25">
      <c r="A1" s="11" t="s">
        <v>26</v>
      </c>
      <c r="B1" s="11"/>
      <c r="C1" s="11"/>
    </row>
    <row r="2" spans="1:6" s="1" customFormat="1" x14ac:dyDescent="0.25"/>
    <row r="3" spans="1:6" s="1" customFormat="1" x14ac:dyDescent="0.25"/>
    <row r="4" spans="1:6" s="2" customFormat="1" x14ac:dyDescent="0.25">
      <c r="A4" s="12" t="s">
        <v>0</v>
      </c>
      <c r="B4" s="12"/>
      <c r="C4" s="12"/>
      <c r="D4" s="12"/>
      <c r="E4" s="12"/>
      <c r="F4" s="12"/>
    </row>
    <row r="5" spans="1:6" s="1" customFormat="1" x14ac:dyDescent="0.25">
      <c r="F5" s="3" t="s">
        <v>1</v>
      </c>
    </row>
    <row r="6" spans="1:6" s="6" customFormat="1" ht="26.4" x14ac:dyDescent="0.25">
      <c r="A6" s="4"/>
      <c r="B6" s="4" t="s">
        <v>2</v>
      </c>
      <c r="C6" s="4" t="s">
        <v>3</v>
      </c>
      <c r="D6" s="5" t="s">
        <v>4</v>
      </c>
      <c r="E6" s="4" t="s">
        <v>5</v>
      </c>
      <c r="F6" s="4" t="s">
        <v>6</v>
      </c>
    </row>
    <row r="7" spans="1:6" s="1" customFormat="1" x14ac:dyDescent="0.25">
      <c r="A7" s="7">
        <v>1</v>
      </c>
      <c r="B7" s="7" t="s">
        <v>7</v>
      </c>
      <c r="C7" s="8">
        <v>351274105</v>
      </c>
      <c r="D7" s="8">
        <v>1603604</v>
      </c>
      <c r="E7" s="8">
        <v>10965725</v>
      </c>
      <c r="F7" s="8">
        <f t="shared" ref="F7:F25" si="0">SUM(C7:E7)</f>
        <v>363843434</v>
      </c>
    </row>
    <row r="8" spans="1:6" s="1" customFormat="1" x14ac:dyDescent="0.25">
      <c r="A8" s="7">
        <v>2</v>
      </c>
      <c r="B8" s="7" t="s">
        <v>8</v>
      </c>
      <c r="C8" s="8">
        <v>238530848</v>
      </c>
      <c r="D8" s="8">
        <v>38022944</v>
      </c>
      <c r="E8" s="8">
        <v>108192735</v>
      </c>
      <c r="F8" s="8">
        <f t="shared" si="0"/>
        <v>384746527</v>
      </c>
    </row>
    <row r="9" spans="1:6" s="1" customFormat="1" x14ac:dyDescent="0.25">
      <c r="A9" s="7">
        <v>3</v>
      </c>
      <c r="B9" s="7" t="s">
        <v>9</v>
      </c>
      <c r="C9" s="8">
        <f xml:space="preserve"> C7-C8</f>
        <v>112743257</v>
      </c>
      <c r="D9" s="8">
        <f xml:space="preserve"> D7-D8</f>
        <v>-36419340</v>
      </c>
      <c r="E9" s="8">
        <f xml:space="preserve"> E7-E8</f>
        <v>-97227010</v>
      </c>
      <c r="F9" s="8">
        <f t="shared" si="0"/>
        <v>-20903093</v>
      </c>
    </row>
    <row r="10" spans="1:6" s="1" customFormat="1" x14ac:dyDescent="0.25">
      <c r="A10" s="7">
        <v>4</v>
      </c>
      <c r="B10" s="7" t="s">
        <v>10</v>
      </c>
      <c r="C10" s="8">
        <v>747743029</v>
      </c>
      <c r="D10" s="8">
        <v>36722222</v>
      </c>
      <c r="E10" s="8">
        <v>97803138</v>
      </c>
      <c r="F10" s="8">
        <f t="shared" si="0"/>
        <v>882268389</v>
      </c>
    </row>
    <row r="11" spans="1:6" s="1" customFormat="1" x14ac:dyDescent="0.25">
      <c r="A11" s="7">
        <v>5</v>
      </c>
      <c r="B11" s="7" t="s">
        <v>11</v>
      </c>
      <c r="C11" s="8">
        <v>141977187</v>
      </c>
      <c r="D11" s="7">
        <v>0</v>
      </c>
      <c r="E11" s="7">
        <v>0</v>
      </c>
      <c r="F11" s="8">
        <f t="shared" si="0"/>
        <v>141977187</v>
      </c>
    </row>
    <row r="12" spans="1:6" s="1" customFormat="1" x14ac:dyDescent="0.25">
      <c r="A12" s="7">
        <v>6</v>
      </c>
      <c r="B12" s="7" t="s">
        <v>12</v>
      </c>
      <c r="C12" s="8">
        <f xml:space="preserve"> C10-C11</f>
        <v>605765842</v>
      </c>
      <c r="D12" s="8">
        <f xml:space="preserve"> D10-D11</f>
        <v>36722222</v>
      </c>
      <c r="E12" s="8">
        <f xml:space="preserve"> E10-E11</f>
        <v>97803138</v>
      </c>
      <c r="F12" s="8">
        <f t="shared" si="0"/>
        <v>740291202</v>
      </c>
    </row>
    <row r="13" spans="1:6" s="2" customFormat="1" x14ac:dyDescent="0.25">
      <c r="A13" s="9">
        <v>7</v>
      </c>
      <c r="B13" s="9" t="s">
        <v>13</v>
      </c>
      <c r="C13" s="10">
        <f xml:space="preserve"> C9-(C12*-1)</f>
        <v>718509099</v>
      </c>
      <c r="D13" s="10">
        <f xml:space="preserve"> D9-(D12*-1)</f>
        <v>302882</v>
      </c>
      <c r="E13" s="10">
        <f xml:space="preserve"> E9-(E12*-1)</f>
        <v>576128</v>
      </c>
      <c r="F13" s="10">
        <f t="shared" si="0"/>
        <v>719388109</v>
      </c>
    </row>
    <row r="14" spans="1:6" s="1" customFormat="1" x14ac:dyDescent="0.25">
      <c r="A14" s="7">
        <v>8</v>
      </c>
      <c r="B14" s="7" t="s">
        <v>14</v>
      </c>
      <c r="C14" s="8">
        <v>24787</v>
      </c>
      <c r="D14" s="7">
        <v>0</v>
      </c>
      <c r="E14" s="8">
        <v>4170066</v>
      </c>
      <c r="F14" s="8">
        <f t="shared" si="0"/>
        <v>4194853</v>
      </c>
    </row>
    <row r="15" spans="1:6" s="1" customFormat="1" x14ac:dyDescent="0.25">
      <c r="A15" s="7">
        <v>9</v>
      </c>
      <c r="B15" s="7" t="s">
        <v>15</v>
      </c>
      <c r="C15" s="8">
        <v>0</v>
      </c>
      <c r="D15" s="7">
        <v>0</v>
      </c>
      <c r="E15" s="8">
        <v>5151367</v>
      </c>
      <c r="F15" s="8">
        <f t="shared" si="0"/>
        <v>5151367</v>
      </c>
    </row>
    <row r="16" spans="1:6" s="1" customFormat="1" x14ac:dyDescent="0.25">
      <c r="A16" s="7">
        <v>10</v>
      </c>
      <c r="B16" s="7" t="s">
        <v>16</v>
      </c>
      <c r="C16" s="10">
        <f t="shared" ref="C16:D16" si="1" xml:space="preserve"> C14-C15</f>
        <v>24787</v>
      </c>
      <c r="D16" s="10">
        <f t="shared" si="1"/>
        <v>0</v>
      </c>
      <c r="E16" s="10">
        <f xml:space="preserve"> E14-E15</f>
        <v>-981301</v>
      </c>
      <c r="F16" s="8">
        <f t="shared" si="0"/>
        <v>-956514</v>
      </c>
    </row>
    <row r="17" spans="1:6" s="1" customFormat="1" x14ac:dyDescent="0.25">
      <c r="A17" s="7">
        <v>11</v>
      </c>
      <c r="B17" s="7" t="s">
        <v>17</v>
      </c>
      <c r="C17" s="7">
        <v>735843</v>
      </c>
      <c r="D17" s="7">
        <v>0</v>
      </c>
      <c r="E17" s="7">
        <v>981301</v>
      </c>
      <c r="F17" s="8">
        <f t="shared" si="0"/>
        <v>1717144</v>
      </c>
    </row>
    <row r="18" spans="1:6" s="1" customFormat="1" x14ac:dyDescent="0.25">
      <c r="A18" s="7">
        <v>12</v>
      </c>
      <c r="B18" s="7" t="s">
        <v>18</v>
      </c>
      <c r="C18" s="7">
        <v>0</v>
      </c>
      <c r="D18" s="7">
        <v>0</v>
      </c>
      <c r="E18" s="7">
        <v>0</v>
      </c>
      <c r="F18" s="8">
        <f t="shared" si="0"/>
        <v>0</v>
      </c>
    </row>
    <row r="19" spans="1:6" s="1" customFormat="1" x14ac:dyDescent="0.25">
      <c r="A19" s="7">
        <v>13</v>
      </c>
      <c r="B19" s="7" t="s">
        <v>19</v>
      </c>
      <c r="C19" s="9">
        <f xml:space="preserve"> C17-C18</f>
        <v>735843</v>
      </c>
      <c r="D19" s="7">
        <v>0</v>
      </c>
      <c r="E19" s="7">
        <v>981301</v>
      </c>
      <c r="F19" s="8">
        <f t="shared" si="0"/>
        <v>1717144</v>
      </c>
    </row>
    <row r="20" spans="1:6" s="2" customFormat="1" x14ac:dyDescent="0.25">
      <c r="A20" s="9">
        <v>14</v>
      </c>
      <c r="B20" s="9" t="s">
        <v>20</v>
      </c>
      <c r="C20" s="8">
        <f t="shared" ref="C20:D20" si="2" xml:space="preserve"> C16-(C19*-1)</f>
        <v>760630</v>
      </c>
      <c r="D20" s="8">
        <f t="shared" si="2"/>
        <v>0</v>
      </c>
      <c r="E20" s="8">
        <f xml:space="preserve"> E16-(E19*-1)</f>
        <v>0</v>
      </c>
      <c r="F20" s="10">
        <f t="shared" si="0"/>
        <v>760630</v>
      </c>
    </row>
    <row r="21" spans="1:6" s="2" customFormat="1" x14ac:dyDescent="0.25">
      <c r="A21" s="9">
        <v>15</v>
      </c>
      <c r="B21" s="9" t="s">
        <v>21</v>
      </c>
      <c r="C21" s="10">
        <f xml:space="preserve"> C13+C20</f>
        <v>719269729</v>
      </c>
      <c r="D21" s="10">
        <f xml:space="preserve"> D13+D20</f>
        <v>302882</v>
      </c>
      <c r="E21" s="10">
        <f xml:space="preserve"> E13+E20</f>
        <v>576128</v>
      </c>
      <c r="F21" s="10">
        <f t="shared" si="0"/>
        <v>720148739</v>
      </c>
    </row>
    <row r="22" spans="1:6" s="1" customFormat="1" x14ac:dyDescent="0.25">
      <c r="A22" s="7">
        <v>16</v>
      </c>
      <c r="B22" s="7" t="s">
        <v>22</v>
      </c>
      <c r="C22" s="8">
        <f xml:space="preserve"> 12220838+4735874+271378625+265423117+3214247+5754720+90230298+4096781+29981407+4088529</f>
        <v>691124436</v>
      </c>
      <c r="D22" s="8"/>
      <c r="E22" s="8"/>
      <c r="F22" s="8">
        <f t="shared" si="0"/>
        <v>691124436</v>
      </c>
    </row>
    <row r="23" spans="1:6" s="1" customFormat="1" x14ac:dyDescent="0.25">
      <c r="A23" s="7">
        <v>17</v>
      </c>
      <c r="B23" s="7" t="s">
        <v>23</v>
      </c>
      <c r="C23" s="8">
        <f xml:space="preserve"> C13-C22</f>
        <v>27384663</v>
      </c>
      <c r="D23" s="8">
        <f xml:space="preserve"> D13-D22</f>
        <v>302882</v>
      </c>
      <c r="E23" s="8">
        <f xml:space="preserve"> E13-E22</f>
        <v>576128</v>
      </c>
      <c r="F23" s="8">
        <f t="shared" si="0"/>
        <v>28263673</v>
      </c>
    </row>
    <row r="24" spans="1:6" s="1" customFormat="1" x14ac:dyDescent="0.25">
      <c r="A24" s="7">
        <v>18</v>
      </c>
      <c r="B24" s="7" t="s">
        <v>24</v>
      </c>
      <c r="C24" s="8">
        <v>68457</v>
      </c>
      <c r="D24" s="7">
        <v>0</v>
      </c>
      <c r="E24" s="8">
        <v>0</v>
      </c>
      <c r="F24" s="8">
        <f t="shared" si="0"/>
        <v>68457</v>
      </c>
    </row>
    <row r="25" spans="1:6" s="1" customFormat="1" x14ac:dyDescent="0.25">
      <c r="A25" s="7">
        <v>19</v>
      </c>
      <c r="B25" s="7" t="s">
        <v>25</v>
      </c>
      <c r="C25" s="8">
        <f xml:space="preserve"> C20-C24</f>
        <v>692173</v>
      </c>
      <c r="D25" s="7">
        <v>0</v>
      </c>
      <c r="E25" s="8">
        <v>0</v>
      </c>
      <c r="F25" s="8">
        <f t="shared" si="0"/>
        <v>692173</v>
      </c>
    </row>
  </sheetData>
  <mergeCells count="2">
    <mergeCell ref="A1:C1"/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2021-05-26T12:34:14Z</dcterms:created>
  <dcterms:modified xsi:type="dcterms:W3CDTF">2021-05-26T15:24:26Z</dcterms:modified>
</cp:coreProperties>
</file>