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1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1" i="1" l="1"/>
  <c r="I41" i="1"/>
  <c r="H41" i="1"/>
  <c r="G41" i="1"/>
  <c r="I37" i="1"/>
  <c r="H37" i="1"/>
  <c r="J35" i="1"/>
  <c r="G35" i="1"/>
  <c r="F34" i="1"/>
  <c r="E34" i="1"/>
  <c r="D34" i="1"/>
  <c r="J29" i="1" s="1"/>
  <c r="J37" i="1" s="1"/>
  <c r="G29" i="1"/>
  <c r="G37" i="1" s="1"/>
  <c r="J28" i="1"/>
  <c r="I28" i="1"/>
  <c r="H28" i="1"/>
  <c r="G28" i="1"/>
  <c r="J26" i="1"/>
  <c r="I26" i="1"/>
  <c r="H26" i="1"/>
  <c r="G26" i="1"/>
  <c r="J21" i="1"/>
  <c r="J42" i="1" s="1"/>
  <c r="I21" i="1"/>
  <c r="I42" i="1" s="1"/>
  <c r="H21" i="1"/>
  <c r="H42" i="1" s="1"/>
  <c r="G21" i="1"/>
  <c r="G42" i="1" s="1"/>
  <c r="G16" i="1"/>
  <c r="G11" i="1"/>
  <c r="J2" i="1"/>
</calcChain>
</file>

<file path=xl/sharedStrings.xml><?xml version="1.0" encoding="utf-8"?>
<sst xmlns="http://schemas.openxmlformats.org/spreadsheetml/2006/main" count="80" uniqueCount="78">
  <si>
    <t>11. melléklet</t>
  </si>
  <si>
    <t xml:space="preserve">Balatonakali Önkormányzat általános működésének és ágazati feladatainak </t>
  </si>
  <si>
    <t>2015. évi támogatása</t>
  </si>
  <si>
    <t>adatok Ft-ban</t>
  </si>
  <si>
    <t>Sor-  sz.</t>
  </si>
  <si>
    <t>Feladat megnevezése</t>
  </si>
  <si>
    <t>2015. évi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</si>
  <si>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</si>
  <si>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(2015.XII.01)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</si>
  <si>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</si>
  <si>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A.</t>
  </si>
  <si>
    <t>B.</t>
  </si>
  <si>
    <t>C.</t>
  </si>
  <si>
    <t>D.</t>
  </si>
  <si>
    <t>E.</t>
  </si>
  <si>
    <t>F.</t>
  </si>
  <si>
    <t>1.1</t>
  </si>
  <si>
    <t>Önkormányzati hivatal működésének támogatása</t>
  </si>
  <si>
    <t>1.2</t>
  </si>
  <si>
    <t>Településüzemeltetéshez kapcsolódó feladatellátás támogatása</t>
  </si>
  <si>
    <t>a.)</t>
  </si>
  <si>
    <t>zöldterület-gazdálkodással kapcs.feladat tám.</t>
  </si>
  <si>
    <t>b.)</t>
  </si>
  <si>
    <t>közvilágítás fenntartásának támogatása</t>
  </si>
  <si>
    <t>c,)</t>
  </si>
  <si>
    <t>köztemető fenntart.kapcs.feladatok tám.</t>
  </si>
  <si>
    <t>d. )</t>
  </si>
  <si>
    <t>közutak fenntartásának támogatása</t>
  </si>
  <si>
    <t>1.3</t>
  </si>
  <si>
    <t>Egyéb kötelező önkormányzati feldadatok támogatása</t>
  </si>
  <si>
    <t>Beszámítás összege</t>
  </si>
  <si>
    <t>1.4</t>
  </si>
  <si>
    <t>Lakott külterülettel kapcsolatos feladatok támogatása</t>
  </si>
  <si>
    <t>1.5</t>
  </si>
  <si>
    <t>Üdülőhelyi feladatok támogatása</t>
  </si>
  <si>
    <t>1.6</t>
  </si>
  <si>
    <t>2014. évről áthúzódó bérkompenzáció</t>
  </si>
  <si>
    <t>1.</t>
  </si>
  <si>
    <t xml:space="preserve">Általános feladatok támogatása </t>
  </si>
  <si>
    <t>2.1</t>
  </si>
  <si>
    <t>Egyes szociális és gyermekjóléti feladatok támogatása</t>
  </si>
  <si>
    <t>2.2</t>
  </si>
  <si>
    <t>Kistelepülések támogatása</t>
  </si>
  <si>
    <t>2.3</t>
  </si>
  <si>
    <t>Gyermekétkeztetés támogatása</t>
  </si>
  <si>
    <t>2.4</t>
  </si>
  <si>
    <t>Egyes jövedelem pótló támogatások kiegészítése</t>
  </si>
  <si>
    <t>2.</t>
  </si>
  <si>
    <t xml:space="preserve">Szociális, gyermekjóléti és gyermekétkeztetési feladatok támogatása </t>
  </si>
  <si>
    <t>3.1</t>
  </si>
  <si>
    <t>Könyvtári, közművelődési és múzeumi feladatok</t>
  </si>
  <si>
    <t>3.</t>
  </si>
  <si>
    <t>Kulturális feladatok támogatása</t>
  </si>
  <si>
    <t>4.1</t>
  </si>
  <si>
    <t>Óvodapedagógusok bértámogatása</t>
  </si>
  <si>
    <t>8 hónap</t>
  </si>
  <si>
    <t>4 hónap</t>
  </si>
  <si>
    <t>óvoda pedagógusok</t>
  </si>
  <si>
    <t>"nev.munkáját segítők</t>
  </si>
  <si>
    <t>pedagógus II. kiegészító támogatá</t>
  </si>
  <si>
    <t>összesen</t>
  </si>
  <si>
    <t>4.2</t>
  </si>
  <si>
    <t>Óvodaműködtetés támogatása</t>
  </si>
  <si>
    <t>4.</t>
  </si>
  <si>
    <t xml:space="preserve">Köznevelési feladatok támogatása </t>
  </si>
  <si>
    <t>5.1</t>
  </si>
  <si>
    <t>Helyi önkormányzatok kiegészítő támogatásai (bérkompenzáció)</t>
  </si>
  <si>
    <t>5.2</t>
  </si>
  <si>
    <t>Szociális célű tűzifa támogatása</t>
  </si>
  <si>
    <t>5.3</t>
  </si>
  <si>
    <t>Lakossági víz- és csatornaszolgáltatás támogatása</t>
  </si>
  <si>
    <t>5.</t>
  </si>
  <si>
    <t>Működési célú költségvetési támogatások és kiegészítő támogatások</t>
  </si>
  <si>
    <t>Helyi önkorm. általános működésének és ágazati feladatainak támogatása összesen:</t>
  </si>
  <si>
    <t>59 177 eFt</t>
  </si>
  <si>
    <t>59 608 eFt</t>
  </si>
  <si>
    <t>59 690 eFt</t>
  </si>
  <si>
    <t>72 467 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</si>
</sst>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53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double">
        <color indexed="64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 style="double">
        <color indexed="64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uble">
        <color indexed="8"/>
      </left>
      <right/>
      <top style="medium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3" fontId="1" fillId="0" borderId="16" xfId="0" applyNumberFormat="1" applyFont="1" applyBorder="1" applyAlignment="1">
      <alignment horizontal="right"/>
    </xf>
    <xf numFmtId="3" fontId="1" fillId="0" borderId="17" xfId="0" applyNumberFormat="1" applyFont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/>
    <xf numFmtId="3" fontId="1" fillId="0" borderId="20" xfId="0" applyNumberFormat="1" applyFont="1" applyBorder="1" applyAlignment="1">
      <alignment horizontal="right"/>
    </xf>
    <xf numFmtId="3" fontId="1" fillId="0" borderId="21" xfId="0" applyNumberFormat="1" applyFont="1" applyBorder="1" applyAlignment="1">
      <alignment horizontal="right"/>
    </xf>
    <xf numFmtId="3" fontId="1" fillId="0" borderId="22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3" fontId="5" fillId="0" borderId="0" xfId="0" applyNumberFormat="1" applyFont="1" applyBorder="1" applyAlignment="1">
      <alignment horizontal="right"/>
    </xf>
    <xf numFmtId="0" fontId="1" fillId="0" borderId="21" xfId="0" applyFont="1" applyBorder="1"/>
    <xf numFmtId="0" fontId="1" fillId="0" borderId="22" xfId="0" applyFont="1" applyBorder="1"/>
    <xf numFmtId="49" fontId="1" fillId="0" borderId="23" xfId="0" applyNumberFormat="1" applyFont="1" applyBorder="1" applyAlignment="1">
      <alignment horizontal="center"/>
    </xf>
    <xf numFmtId="0" fontId="5" fillId="0" borderId="0" xfId="0" applyFont="1" applyBorder="1"/>
    <xf numFmtId="3" fontId="5" fillId="0" borderId="24" xfId="0" applyNumberFormat="1" applyFont="1" applyBorder="1" applyAlignment="1">
      <alignment horizontal="right"/>
    </xf>
    <xf numFmtId="0" fontId="1" fillId="0" borderId="25" xfId="0" applyFont="1" applyBorder="1"/>
    <xf numFmtId="3" fontId="4" fillId="0" borderId="25" xfId="0" applyNumberFormat="1" applyFont="1" applyBorder="1"/>
    <xf numFmtId="0" fontId="1" fillId="0" borderId="26" xfId="0" applyFont="1" applyBorder="1"/>
    <xf numFmtId="3" fontId="1" fillId="0" borderId="26" xfId="0" applyNumberFormat="1" applyFont="1" applyBorder="1" applyAlignment="1">
      <alignment horizontal="right"/>
    </xf>
    <xf numFmtId="3" fontId="1" fillId="0" borderId="27" xfId="0" applyNumberFormat="1" applyFont="1" applyBorder="1" applyAlignment="1">
      <alignment horizontal="right"/>
    </xf>
    <xf numFmtId="3" fontId="1" fillId="0" borderId="28" xfId="0" applyNumberFormat="1" applyFont="1" applyBorder="1" applyAlignment="1">
      <alignment horizontal="right"/>
    </xf>
    <xf numFmtId="0" fontId="1" fillId="0" borderId="24" xfId="0" applyFont="1" applyBorder="1"/>
    <xf numFmtId="0" fontId="6" fillId="0" borderId="24" xfId="0" applyFont="1" applyBorder="1"/>
    <xf numFmtId="0" fontId="6" fillId="0" borderId="24" xfId="0" applyFont="1" applyBorder="1" applyAlignment="1"/>
    <xf numFmtId="3" fontId="5" fillId="0" borderId="24" xfId="0" applyNumberFormat="1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Fill="1" applyBorder="1" applyAlignment="1"/>
    <xf numFmtId="0" fontId="1" fillId="0" borderId="32" xfId="0" applyFont="1" applyBorder="1"/>
    <xf numFmtId="0" fontId="1" fillId="0" borderId="33" xfId="0" applyFont="1" applyBorder="1"/>
    <xf numFmtId="3" fontId="1" fillId="0" borderId="33" xfId="0" applyNumberFormat="1" applyFont="1" applyBorder="1" applyAlignment="1">
      <alignment horizontal="right"/>
    </xf>
    <xf numFmtId="3" fontId="1" fillId="0" borderId="34" xfId="0" applyNumberFormat="1" applyFont="1" applyBorder="1" applyAlignment="1">
      <alignment horizontal="right"/>
    </xf>
    <xf numFmtId="3" fontId="1" fillId="0" borderId="35" xfId="0" applyNumberFormat="1" applyFont="1" applyBorder="1" applyAlignment="1">
      <alignment horizontal="right"/>
    </xf>
    <xf numFmtId="49" fontId="1" fillId="0" borderId="23" xfId="0" applyNumberFormat="1" applyFont="1" applyBorder="1" applyAlignment="1">
      <alignment horizontal="center" vertical="center"/>
    </xf>
    <xf numFmtId="0" fontId="1" fillId="0" borderId="36" xfId="0" applyFont="1" applyFill="1" applyBorder="1" applyAlignment="1"/>
    <xf numFmtId="3" fontId="1" fillId="0" borderId="29" xfId="0" applyNumberFormat="1" applyFont="1" applyBorder="1" applyAlignment="1">
      <alignment horizontal="right"/>
    </xf>
    <xf numFmtId="3" fontId="1" fillId="0" borderId="30" xfId="0" applyNumberFormat="1" applyFont="1" applyBorder="1" applyAlignment="1">
      <alignment horizontal="right"/>
    </xf>
    <xf numFmtId="3" fontId="1" fillId="0" borderId="31" xfId="0" applyNumberFormat="1" applyFont="1" applyBorder="1" applyAlignment="1">
      <alignment horizontal="right"/>
    </xf>
    <xf numFmtId="49" fontId="1" fillId="0" borderId="19" xfId="0" applyNumberFormat="1" applyFont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Border="1"/>
    <xf numFmtId="49" fontId="7" fillId="2" borderId="37" xfId="0" applyNumberFormat="1" applyFont="1" applyFill="1" applyBorder="1" applyAlignment="1">
      <alignment horizontal="center" vertical="center"/>
    </xf>
    <xf numFmtId="0" fontId="8" fillId="2" borderId="38" xfId="0" applyFont="1" applyFill="1" applyBorder="1" applyAlignment="1"/>
    <xf numFmtId="0" fontId="6" fillId="3" borderId="38" xfId="0" applyFont="1" applyFill="1" applyBorder="1"/>
    <xf numFmtId="0" fontId="6" fillId="3" borderId="38" xfId="0" applyFont="1" applyFill="1" applyBorder="1" applyAlignment="1"/>
    <xf numFmtId="3" fontId="5" fillId="3" borderId="38" xfId="0" applyNumberFormat="1" applyFont="1" applyFill="1" applyBorder="1"/>
    <xf numFmtId="0" fontId="1" fillId="3" borderId="39" xfId="0" applyFont="1" applyFill="1" applyBorder="1"/>
    <xf numFmtId="3" fontId="1" fillId="3" borderId="39" xfId="0" applyNumberFormat="1" applyFont="1" applyFill="1" applyBorder="1"/>
    <xf numFmtId="3" fontId="1" fillId="3" borderId="40" xfId="0" applyNumberFormat="1" applyFont="1" applyFill="1" applyBorder="1"/>
    <xf numFmtId="3" fontId="1" fillId="3" borderId="41" xfId="0" applyNumberFormat="1" applyFont="1" applyFill="1" applyBorder="1"/>
    <xf numFmtId="49" fontId="1" fillId="0" borderId="42" xfId="0" applyNumberFormat="1" applyFont="1" applyBorder="1" applyAlignment="1">
      <alignment horizontal="center"/>
    </xf>
    <xf numFmtId="0" fontId="1" fillId="0" borderId="43" xfId="0" applyFont="1" applyBorder="1"/>
    <xf numFmtId="0" fontId="1" fillId="0" borderId="44" xfId="0" applyFont="1" applyBorder="1"/>
    <xf numFmtId="3" fontId="1" fillId="0" borderId="44" xfId="0" applyNumberFormat="1" applyFont="1" applyBorder="1" applyAlignment="1">
      <alignment horizontal="right"/>
    </xf>
    <xf numFmtId="3" fontId="1" fillId="0" borderId="45" xfId="0" applyNumberFormat="1" applyFont="1" applyBorder="1" applyAlignment="1">
      <alignment horizontal="right"/>
    </xf>
    <xf numFmtId="3" fontId="1" fillId="0" borderId="46" xfId="0" applyNumberFormat="1" applyFont="1" applyBorder="1" applyAlignment="1">
      <alignment horizontal="right"/>
    </xf>
    <xf numFmtId="0" fontId="4" fillId="0" borderId="0" xfId="0" applyFont="1" applyBorder="1"/>
    <xf numFmtId="3" fontId="5" fillId="0" borderId="0" xfId="0" applyNumberFormat="1" applyFont="1" applyBorder="1"/>
    <xf numFmtId="0" fontId="5" fillId="3" borderId="38" xfId="0" applyFont="1" applyFill="1" applyBorder="1"/>
    <xf numFmtId="3" fontId="1" fillId="3" borderId="39" xfId="0" applyNumberFormat="1" applyFont="1" applyFill="1" applyBorder="1" applyAlignment="1">
      <alignment horizontal="right"/>
    </xf>
    <xf numFmtId="3" fontId="1" fillId="3" borderId="40" xfId="0" applyNumberFormat="1" applyFont="1" applyFill="1" applyBorder="1" applyAlignment="1">
      <alignment horizontal="right"/>
    </xf>
    <xf numFmtId="3" fontId="1" fillId="3" borderId="41" xfId="0" applyNumberFormat="1" applyFont="1" applyFill="1" applyBorder="1" applyAlignment="1">
      <alignment horizontal="right"/>
    </xf>
    <xf numFmtId="49" fontId="2" fillId="0" borderId="19" xfId="0" applyNumberFormat="1" applyFont="1" applyBorder="1" applyAlignment="1">
      <alignment horizontal="center" vertical="center"/>
    </xf>
    <xf numFmtId="0" fontId="1" fillId="0" borderId="43" xfId="0" applyFont="1" applyBorder="1" applyAlignment="1"/>
    <xf numFmtId="3" fontId="1" fillId="0" borderId="47" xfId="0" applyNumberFormat="1" applyFont="1" applyBorder="1" applyAlignment="1"/>
    <xf numFmtId="0" fontId="5" fillId="0" borderId="43" xfId="0" applyFont="1" applyFill="1" applyBorder="1"/>
    <xf numFmtId="3" fontId="5" fillId="0" borderId="0" xfId="0" applyNumberFormat="1" applyFont="1" applyFill="1" applyBorder="1"/>
    <xf numFmtId="0" fontId="1" fillId="0" borderId="20" xfId="0" applyFont="1" applyFill="1" applyBorder="1"/>
    <xf numFmtId="3" fontId="1" fillId="0" borderId="20" xfId="0" applyNumberFormat="1" applyFont="1" applyFill="1" applyBorder="1" applyAlignment="1">
      <alignment horizontal="right"/>
    </xf>
    <xf numFmtId="3" fontId="1" fillId="0" borderId="21" xfId="0" applyNumberFormat="1" applyFont="1" applyFill="1" applyBorder="1" applyAlignment="1">
      <alignment horizontal="right"/>
    </xf>
    <xf numFmtId="3" fontId="1" fillId="0" borderId="22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20" xfId="0" applyFont="1" applyBorder="1"/>
    <xf numFmtId="3" fontId="5" fillId="0" borderId="20" xfId="0" applyNumberFormat="1" applyFont="1" applyBorder="1"/>
    <xf numFmtId="3" fontId="5" fillId="0" borderId="29" xfId="0" applyNumberFormat="1" applyFont="1" applyBorder="1"/>
    <xf numFmtId="3" fontId="5" fillId="0" borderId="32" xfId="0" applyNumberFormat="1" applyFont="1" applyBorder="1" applyAlignment="1">
      <alignment horizontal="right"/>
    </xf>
    <xf numFmtId="3" fontId="5" fillId="0" borderId="33" xfId="0" applyNumberFormat="1" applyFont="1" applyBorder="1" applyAlignment="1">
      <alignment horizontal="right"/>
    </xf>
    <xf numFmtId="0" fontId="5" fillId="0" borderId="24" xfId="0" applyFont="1" applyBorder="1"/>
    <xf numFmtId="0" fontId="1" fillId="3" borderId="38" xfId="0" applyFont="1" applyFill="1" applyBorder="1"/>
    <xf numFmtId="49" fontId="8" fillId="2" borderId="37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52" xfId="0" applyFont="1" applyBorder="1" applyAlignment="1">
      <alignment horizontal="right"/>
    </xf>
    <xf numFmtId="0" fontId="1" fillId="0" borderId="43" xfId="0" applyFont="1" applyBorder="1"/>
    <xf numFmtId="0" fontId="1" fillId="0" borderId="0" xfId="0" applyFont="1" applyBorder="1"/>
    <xf numFmtId="0" fontId="1" fillId="0" borderId="20" xfId="0" applyFont="1" applyBorder="1"/>
    <xf numFmtId="0" fontId="1" fillId="0" borderId="25" xfId="0" applyFont="1" applyBorder="1"/>
    <xf numFmtId="0" fontId="9" fillId="0" borderId="48" xfId="0" applyFont="1" applyBorder="1" applyAlignment="1">
      <alignment horizontal="left"/>
    </xf>
    <xf numFmtId="0" fontId="9" fillId="0" borderId="43" xfId="0" applyFont="1" applyBorder="1" applyAlignment="1">
      <alignment horizontal="left"/>
    </xf>
    <xf numFmtId="0" fontId="9" fillId="0" borderId="44" xfId="0" applyFont="1" applyBorder="1" applyAlignment="1">
      <alignment horizontal="left"/>
    </xf>
    <xf numFmtId="3" fontId="6" fillId="0" borderId="49" xfId="0" applyNumberFormat="1" applyFont="1" applyBorder="1" applyAlignment="1">
      <alignment horizontal="center"/>
    </xf>
    <xf numFmtId="3" fontId="6" fillId="0" borderId="50" xfId="0" applyNumberFormat="1" applyFont="1" applyBorder="1" applyAlignment="1">
      <alignment horizontal="center"/>
    </xf>
    <xf numFmtId="3" fontId="6" fillId="0" borderId="5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5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/>
  </sheetViews>
  <sheetFormatPr defaultRowHeight="12.5" x14ac:dyDescent="0.25"/>
  <cols>
    <col min="1" max="1" width="5.7265625" style="1" customWidth="1"/>
    <col min="2" max="2" width="5.7265625" customWidth="1"/>
    <col min="3" max="3" width="30.81640625" style="1" customWidth="1"/>
    <col min="4" max="7" width="9.1796875" style="1"/>
  </cols>
  <sheetData>
    <row r="1" spans="1:10" ht="15" customHeight="1" x14ac:dyDescent="0.25">
      <c r="C1" s="2"/>
      <c r="D1" s="2"/>
      <c r="E1" s="2"/>
      <c r="F1" s="2"/>
      <c r="G1" s="2"/>
      <c r="H1" s="2"/>
      <c r="I1" s="2"/>
      <c r="J1" s="3" t="s">
        <v>0</v>
      </c>
    </row>
    <row r="2" spans="1:10" ht="15" customHeight="1" x14ac:dyDescent="0.25">
      <c r="C2" s="2"/>
      <c r="D2" s="2"/>
      <c r="E2" s="2"/>
      <c r="F2" s="2"/>
      <c r="G2" s="2"/>
      <c r="H2" s="1"/>
      <c r="I2" s="1"/>
      <c r="J2" s="3" t="str">
        <f>'[1]1.sz. melléklet'!G2</f>
        <v>az  2/2016. (III.21.) önkormányzati rendelethez</v>
      </c>
    </row>
    <row r="3" spans="1:10" ht="15" customHeight="1" x14ac:dyDescent="0.25">
      <c r="C3" s="4"/>
      <c r="H3" s="1"/>
    </row>
    <row r="4" spans="1:10" ht="15" customHeight="1" x14ac:dyDescent="0.25">
      <c r="A4" s="115" t="s">
        <v>1</v>
      </c>
      <c r="B4" s="115"/>
      <c r="C4" s="115"/>
      <c r="D4" s="115"/>
      <c r="E4" s="115"/>
      <c r="F4" s="115"/>
      <c r="G4" s="115"/>
      <c r="H4" s="115"/>
      <c r="I4" s="115"/>
    </row>
    <row r="5" spans="1:10" ht="15" customHeight="1" x14ac:dyDescent="0.25">
      <c r="A5" s="115" t="s">
        <v>2</v>
      </c>
      <c r="B5" s="115"/>
      <c r="C5" s="115"/>
      <c r="D5" s="115"/>
      <c r="E5" s="115"/>
      <c r="F5" s="115"/>
      <c r="G5" s="115"/>
      <c r="H5" s="115"/>
      <c r="I5" s="115"/>
    </row>
    <row r="6" spans="1:10" ht="15" customHeight="1" x14ac:dyDescent="0.25">
      <c r="B6" s="1"/>
      <c r="H6" s="1"/>
    </row>
    <row r="7" spans="1:10" ht="15" customHeight="1" thickBot="1" x14ac:dyDescent="0.3">
      <c r="B7" s="1"/>
      <c r="H7" s="1"/>
      <c r="I7" s="1"/>
      <c r="J7" s="5" t="s">
        <v>3</v>
      </c>
    </row>
    <row r="8" spans="1:10" ht="44" thickTop="1" x14ac:dyDescent="0.25">
      <c r="A8" s="6" t="s">
        <v>4</v>
      </c>
      <c r="B8" s="116" t="s">
        <v>5</v>
      </c>
      <c r="C8" s="116"/>
      <c r="D8" s="116"/>
      <c r="E8" s="116"/>
      <c r="F8" s="117"/>
      <c r="G8" s="7" t="s">
        <v>6</v>
      </c>
      <c r="H8" s="8" t="s">
        <v>7</v>
      </c>
      <c r="I8" s="8" t="s">
        <v>8</v>
      </c>
      <c r="J8" s="9" t="s">
        <v>9</v>
      </c>
    </row>
    <row r="9" spans="1:10" ht="15" customHeight="1" thickBot="1" x14ac:dyDescent="0.3">
      <c r="A9" s="10" t="s">
        <v>10</v>
      </c>
      <c r="B9" s="118" t="s">
        <v>11</v>
      </c>
      <c r="C9" s="118"/>
      <c r="D9" s="118"/>
      <c r="E9" s="118"/>
      <c r="F9" s="119"/>
      <c r="G9" s="11" t="s">
        <v>12</v>
      </c>
      <c r="H9" s="12" t="s">
        <v>13</v>
      </c>
      <c r="I9" s="13" t="s">
        <v>14</v>
      </c>
      <c r="J9" s="14" t="s">
        <v>15</v>
      </c>
    </row>
    <row r="10" spans="1:10" ht="15" customHeight="1" thickTop="1" x14ac:dyDescent="0.25">
      <c r="A10" s="15" t="s">
        <v>16</v>
      </c>
      <c r="B10" s="120" t="s">
        <v>17</v>
      </c>
      <c r="C10" s="120"/>
      <c r="D10" s="120"/>
      <c r="E10" s="16"/>
      <c r="F10" s="17"/>
      <c r="G10" s="18"/>
      <c r="H10" s="19"/>
      <c r="I10" s="18"/>
      <c r="J10" s="20"/>
    </row>
    <row r="11" spans="1:10" ht="15" customHeight="1" x14ac:dyDescent="0.25">
      <c r="A11" s="21" t="s">
        <v>18</v>
      </c>
      <c r="B11" s="106" t="s">
        <v>19</v>
      </c>
      <c r="C11" s="106"/>
      <c r="D11" s="106"/>
      <c r="E11" s="106"/>
      <c r="F11" s="22"/>
      <c r="G11" s="23">
        <f>SUM(E12:E15)</f>
        <v>16113446</v>
      </c>
      <c r="H11" s="24">
        <v>16113446</v>
      </c>
      <c r="I11" s="23">
        <v>16113446</v>
      </c>
      <c r="J11" s="25">
        <v>16113446</v>
      </c>
    </row>
    <row r="12" spans="1:10" ht="15" customHeight="1" x14ac:dyDescent="0.25">
      <c r="A12" s="21"/>
      <c r="B12" s="26" t="s">
        <v>20</v>
      </c>
      <c r="C12" s="27" t="s">
        <v>21</v>
      </c>
      <c r="D12" s="27"/>
      <c r="E12" s="28">
        <v>2936431</v>
      </c>
      <c r="F12" s="22"/>
      <c r="G12" s="22"/>
      <c r="H12" s="29"/>
      <c r="I12" s="22"/>
      <c r="J12" s="30"/>
    </row>
    <row r="13" spans="1:10" ht="15" customHeight="1" x14ac:dyDescent="0.25">
      <c r="A13" s="21"/>
      <c r="B13" s="26" t="s">
        <v>22</v>
      </c>
      <c r="C13" s="27" t="s">
        <v>23</v>
      </c>
      <c r="D13" s="27"/>
      <c r="E13" s="28">
        <v>9728000</v>
      </c>
      <c r="F13" s="22"/>
      <c r="G13" s="22"/>
      <c r="H13" s="29"/>
      <c r="I13" s="22"/>
      <c r="J13" s="30"/>
    </row>
    <row r="14" spans="1:10" ht="15" customHeight="1" x14ac:dyDescent="0.25">
      <c r="A14" s="21"/>
      <c r="B14" s="26" t="s">
        <v>24</v>
      </c>
      <c r="C14" s="27" t="s">
        <v>25</v>
      </c>
      <c r="D14" s="27"/>
      <c r="E14" s="28">
        <v>668265</v>
      </c>
      <c r="F14" s="22"/>
      <c r="G14" s="22"/>
      <c r="H14" s="29"/>
      <c r="I14" s="22"/>
      <c r="J14" s="30"/>
    </row>
    <row r="15" spans="1:10" ht="15" customHeight="1" x14ac:dyDescent="0.25">
      <c r="A15" s="31"/>
      <c r="B15" s="26" t="s">
        <v>26</v>
      </c>
      <c r="C15" s="32" t="s">
        <v>27</v>
      </c>
      <c r="D15" s="32"/>
      <c r="E15" s="33">
        <v>2780750</v>
      </c>
      <c r="F15" s="22"/>
      <c r="G15" s="22"/>
      <c r="H15" s="29"/>
      <c r="I15" s="22"/>
      <c r="J15" s="30"/>
    </row>
    <row r="16" spans="1:10" ht="15" customHeight="1" x14ac:dyDescent="0.25">
      <c r="A16" s="21" t="s">
        <v>28</v>
      </c>
      <c r="B16" s="34" t="s">
        <v>29</v>
      </c>
      <c r="C16" s="34"/>
      <c r="D16" s="34"/>
      <c r="E16" s="35">
        <v>4000000</v>
      </c>
      <c r="F16" s="36"/>
      <c r="G16" s="37">
        <f>SUM(E16:E17)</f>
        <v>3341939</v>
      </c>
      <c r="H16" s="38">
        <v>3341939</v>
      </c>
      <c r="I16" s="37">
        <v>3341939</v>
      </c>
      <c r="J16" s="39">
        <v>3341939</v>
      </c>
    </row>
    <row r="17" spans="1:10" ht="15" customHeight="1" x14ac:dyDescent="0.25">
      <c r="A17" s="31"/>
      <c r="B17" s="40"/>
      <c r="C17" s="41" t="s">
        <v>30</v>
      </c>
      <c r="D17" s="42"/>
      <c r="E17" s="43">
        <v>-658061</v>
      </c>
      <c r="F17" s="44"/>
      <c r="G17" s="44"/>
      <c r="H17" s="45"/>
      <c r="I17" s="44"/>
      <c r="J17" s="46"/>
    </row>
    <row r="18" spans="1:10" ht="15" customHeight="1" x14ac:dyDescent="0.25">
      <c r="A18" s="31" t="s">
        <v>31</v>
      </c>
      <c r="B18" s="47" t="s">
        <v>32</v>
      </c>
      <c r="C18" s="48"/>
      <c r="D18" s="48"/>
      <c r="E18" s="48"/>
      <c r="F18" s="49"/>
      <c r="G18" s="50">
        <v>112200</v>
      </c>
      <c r="H18" s="51">
        <v>112200</v>
      </c>
      <c r="I18" s="50">
        <v>112200</v>
      </c>
      <c r="J18" s="52">
        <v>112200</v>
      </c>
    </row>
    <row r="19" spans="1:10" ht="15" customHeight="1" x14ac:dyDescent="0.25">
      <c r="A19" s="53" t="s">
        <v>33</v>
      </c>
      <c r="B19" s="54" t="s">
        <v>34</v>
      </c>
      <c r="C19" s="40"/>
      <c r="D19" s="40"/>
      <c r="E19" s="40"/>
      <c r="F19" s="44"/>
      <c r="G19" s="55">
        <v>21126500</v>
      </c>
      <c r="H19" s="56">
        <v>21126500</v>
      </c>
      <c r="I19" s="55">
        <v>21126500</v>
      </c>
      <c r="J19" s="57">
        <v>21126500</v>
      </c>
    </row>
    <row r="20" spans="1:10" ht="15" customHeight="1" thickBot="1" x14ac:dyDescent="0.3">
      <c r="A20" s="58" t="s">
        <v>35</v>
      </c>
      <c r="B20" s="59" t="s">
        <v>36</v>
      </c>
      <c r="C20" s="60"/>
      <c r="D20" s="60"/>
      <c r="E20" s="60"/>
      <c r="F20" s="22"/>
      <c r="G20" s="23"/>
      <c r="H20" s="24"/>
      <c r="I20" s="23"/>
      <c r="J20" s="25">
        <v>92964</v>
      </c>
    </row>
    <row r="21" spans="1:10" ht="15" customHeight="1" thickBot="1" x14ac:dyDescent="0.3">
      <c r="A21" s="61" t="s">
        <v>37</v>
      </c>
      <c r="B21" s="62" t="s">
        <v>38</v>
      </c>
      <c r="C21" s="63"/>
      <c r="D21" s="64"/>
      <c r="E21" s="65"/>
      <c r="F21" s="66"/>
      <c r="G21" s="67">
        <f>SUM(G11:G19)</f>
        <v>40694085</v>
      </c>
      <c r="H21" s="68">
        <f>SUM(H11:H19)</f>
        <v>40694085</v>
      </c>
      <c r="I21" s="68">
        <f>SUM(I11:I19)</f>
        <v>40694085</v>
      </c>
      <c r="J21" s="69">
        <f>SUM(J11:J20)</f>
        <v>40787049</v>
      </c>
    </row>
    <row r="22" spans="1:10" ht="15" customHeight="1" x14ac:dyDescent="0.25">
      <c r="A22" s="70" t="s">
        <v>39</v>
      </c>
      <c r="B22" s="105" t="s">
        <v>40</v>
      </c>
      <c r="C22" s="105"/>
      <c r="D22" s="105"/>
      <c r="E22" s="71"/>
      <c r="F22" s="72"/>
      <c r="G22" s="73">
        <v>277290</v>
      </c>
      <c r="H22" s="74">
        <v>277290</v>
      </c>
      <c r="I22" s="73">
        <v>277290</v>
      </c>
      <c r="J22" s="75">
        <v>277290</v>
      </c>
    </row>
    <row r="23" spans="1:10" ht="15" customHeight="1" x14ac:dyDescent="0.25">
      <c r="A23" s="21" t="s">
        <v>41</v>
      </c>
      <c r="B23" s="60" t="s">
        <v>42</v>
      </c>
      <c r="C23" s="76"/>
      <c r="D23" s="32"/>
      <c r="E23" s="77"/>
      <c r="F23" s="22"/>
      <c r="G23" s="23">
        <v>1895030</v>
      </c>
      <c r="H23" s="24">
        <v>1895030</v>
      </c>
      <c r="I23" s="23">
        <v>1895030</v>
      </c>
      <c r="J23" s="25">
        <v>1895030</v>
      </c>
    </row>
    <row r="24" spans="1:10" ht="15" customHeight="1" x14ac:dyDescent="0.25">
      <c r="A24" s="21" t="s">
        <v>43</v>
      </c>
      <c r="B24" s="106" t="s">
        <v>44</v>
      </c>
      <c r="C24" s="106"/>
      <c r="D24" s="106"/>
      <c r="E24" s="60"/>
      <c r="F24" s="22"/>
      <c r="G24" s="23">
        <v>1370880</v>
      </c>
      <c r="H24" s="24">
        <v>1370880</v>
      </c>
      <c r="I24" s="23">
        <v>979200</v>
      </c>
      <c r="J24" s="25">
        <v>1044480</v>
      </c>
    </row>
    <row r="25" spans="1:10" ht="15" customHeight="1" thickBot="1" x14ac:dyDescent="0.3">
      <c r="A25" s="21" t="s">
        <v>45</v>
      </c>
      <c r="B25" s="60" t="s">
        <v>46</v>
      </c>
      <c r="C25" s="60"/>
      <c r="D25" s="60"/>
      <c r="E25" s="60"/>
      <c r="F25" s="22"/>
      <c r="G25" s="23"/>
      <c r="H25" s="24"/>
      <c r="I25" s="23">
        <v>277672</v>
      </c>
      <c r="J25" s="25">
        <v>287842</v>
      </c>
    </row>
    <row r="26" spans="1:10" ht="15" customHeight="1" thickBot="1" x14ac:dyDescent="0.3">
      <c r="A26" s="61" t="s">
        <v>47</v>
      </c>
      <c r="B26" s="62" t="s">
        <v>48</v>
      </c>
      <c r="C26" s="78"/>
      <c r="D26" s="78"/>
      <c r="E26" s="65"/>
      <c r="F26" s="66"/>
      <c r="G26" s="79">
        <f>SUM(G22:G24)</f>
        <v>3543200</v>
      </c>
      <c r="H26" s="80">
        <f>SUM(H22:H24)</f>
        <v>3543200</v>
      </c>
      <c r="I26" s="79">
        <f>SUM(I22:I25)</f>
        <v>3429192</v>
      </c>
      <c r="J26" s="81">
        <f>SUM(J22:J25)</f>
        <v>3504642</v>
      </c>
    </row>
    <row r="27" spans="1:10" s="91" customFormat="1" ht="15" customHeight="1" thickBot="1" x14ac:dyDescent="0.3">
      <c r="A27" s="82" t="s">
        <v>49</v>
      </c>
      <c r="B27" s="83" t="s">
        <v>50</v>
      </c>
      <c r="C27" s="84"/>
      <c r="D27" s="85"/>
      <c r="E27" s="86"/>
      <c r="F27" s="87"/>
      <c r="G27" s="88">
        <v>1200000</v>
      </c>
      <c r="H27" s="89">
        <v>1200000</v>
      </c>
      <c r="I27" s="88">
        <v>1200000</v>
      </c>
      <c r="J27" s="90">
        <v>1200000</v>
      </c>
    </row>
    <row r="28" spans="1:10" s="91" customFormat="1" ht="15" customHeight="1" thickBot="1" x14ac:dyDescent="0.3">
      <c r="A28" s="61" t="s">
        <v>51</v>
      </c>
      <c r="B28" s="62" t="s">
        <v>52</v>
      </c>
      <c r="C28" s="78"/>
      <c r="D28" s="78"/>
      <c r="E28" s="65"/>
      <c r="F28" s="66"/>
      <c r="G28" s="79">
        <f>SUM(G27)</f>
        <v>1200000</v>
      </c>
      <c r="H28" s="80">
        <f>SUM(H27)</f>
        <v>1200000</v>
      </c>
      <c r="I28" s="79">
        <f>SUM(I27)</f>
        <v>1200000</v>
      </c>
      <c r="J28" s="81">
        <f>SUM(J27)</f>
        <v>1200000</v>
      </c>
    </row>
    <row r="29" spans="1:10" ht="15" customHeight="1" x14ac:dyDescent="0.25">
      <c r="A29" s="21" t="s">
        <v>53</v>
      </c>
      <c r="B29" s="106" t="s">
        <v>54</v>
      </c>
      <c r="C29" s="106"/>
      <c r="D29" s="106"/>
      <c r="E29" s="106"/>
      <c r="F29" s="107"/>
      <c r="G29" s="23">
        <f>D34+E34+F34</f>
        <v>11775100</v>
      </c>
      <c r="H29" s="24">
        <v>12200800</v>
      </c>
      <c r="I29" s="23">
        <v>12200800</v>
      </c>
      <c r="J29" s="25">
        <f>D34+E34+F34</f>
        <v>11775100</v>
      </c>
    </row>
    <row r="30" spans="1:10" ht="15" customHeight="1" x14ac:dyDescent="0.25">
      <c r="A30" s="21"/>
      <c r="B30" s="60"/>
      <c r="C30" s="92"/>
      <c r="D30" s="93" t="s">
        <v>55</v>
      </c>
      <c r="E30" s="93" t="s">
        <v>56</v>
      </c>
      <c r="F30" s="94"/>
      <c r="G30" s="22"/>
      <c r="H30" s="29"/>
      <c r="I30" s="22"/>
      <c r="J30" s="30"/>
    </row>
    <row r="31" spans="1:10" ht="15" customHeight="1" x14ac:dyDescent="0.25">
      <c r="A31" s="21"/>
      <c r="B31" s="60"/>
      <c r="C31" s="32" t="s">
        <v>57</v>
      </c>
      <c r="D31" s="28">
        <v>6643200</v>
      </c>
      <c r="E31" s="28">
        <v>2906400</v>
      </c>
      <c r="F31" s="95">
        <v>73500</v>
      </c>
      <c r="G31" s="22"/>
      <c r="H31" s="29"/>
      <c r="I31" s="22"/>
      <c r="J31" s="30"/>
    </row>
    <row r="32" spans="1:10" ht="15" customHeight="1" x14ac:dyDescent="0.25">
      <c r="A32" s="21"/>
      <c r="B32" s="60"/>
      <c r="C32" s="32" t="s">
        <v>58</v>
      </c>
      <c r="D32" s="28">
        <v>1200000</v>
      </c>
      <c r="E32" s="28">
        <v>600000</v>
      </c>
      <c r="F32" s="95"/>
      <c r="G32" s="22"/>
      <c r="H32" s="29"/>
      <c r="I32" s="22"/>
      <c r="J32" s="30"/>
    </row>
    <row r="33" spans="1:10" ht="15" customHeight="1" x14ac:dyDescent="0.25">
      <c r="A33" s="21"/>
      <c r="B33" s="60"/>
      <c r="C33" s="32" t="s">
        <v>59</v>
      </c>
      <c r="D33" s="33"/>
      <c r="E33" s="33"/>
      <c r="F33" s="96">
        <v>352000</v>
      </c>
      <c r="G33" s="22"/>
      <c r="H33" s="29"/>
      <c r="I33" s="22"/>
      <c r="J33" s="30"/>
    </row>
    <row r="34" spans="1:10" ht="15" customHeight="1" x14ac:dyDescent="0.25">
      <c r="A34" s="31"/>
      <c r="B34" s="60"/>
      <c r="C34" s="32" t="s">
        <v>60</v>
      </c>
      <c r="D34" s="97">
        <f>SUM(D31:D33)</f>
        <v>7843200</v>
      </c>
      <c r="E34" s="97">
        <f>SUM(E31:E33)</f>
        <v>3506400</v>
      </c>
      <c r="F34" s="98">
        <f>SUM(F31:F33)</f>
        <v>425500</v>
      </c>
      <c r="G34" s="22"/>
      <c r="H34" s="29"/>
      <c r="I34" s="22"/>
      <c r="J34" s="30"/>
    </row>
    <row r="35" spans="1:10" ht="15" customHeight="1" x14ac:dyDescent="0.25">
      <c r="A35" s="21" t="s">
        <v>61</v>
      </c>
      <c r="B35" s="108" t="s">
        <v>62</v>
      </c>
      <c r="C35" s="108"/>
      <c r="D35" s="93" t="s">
        <v>55</v>
      </c>
      <c r="E35" s="93" t="s">
        <v>56</v>
      </c>
      <c r="F35" s="36"/>
      <c r="G35" s="37">
        <f>D36+E36</f>
        <v>1470000</v>
      </c>
      <c r="H35" s="38">
        <v>1540000</v>
      </c>
      <c r="I35" s="37">
        <v>1540000</v>
      </c>
      <c r="J35" s="39">
        <f>D36+E36</f>
        <v>1470000</v>
      </c>
    </row>
    <row r="36" spans="1:10" ht="15" customHeight="1" thickBot="1" x14ac:dyDescent="0.3">
      <c r="A36" s="31"/>
      <c r="B36" s="40"/>
      <c r="C36" s="99"/>
      <c r="D36" s="33">
        <v>1026667</v>
      </c>
      <c r="E36" s="43">
        <v>443333</v>
      </c>
      <c r="F36" s="44"/>
      <c r="G36" s="44"/>
      <c r="H36" s="45"/>
      <c r="I36" s="44"/>
      <c r="J36" s="46"/>
    </row>
    <row r="37" spans="1:10" ht="15" customHeight="1" thickBot="1" x14ac:dyDescent="0.3">
      <c r="A37" s="61" t="s">
        <v>63</v>
      </c>
      <c r="B37" s="62" t="s">
        <v>64</v>
      </c>
      <c r="C37" s="100"/>
      <c r="D37" s="100"/>
      <c r="E37" s="100"/>
      <c r="F37" s="66"/>
      <c r="G37" s="79">
        <f>SUM(G29:G36)</f>
        <v>13245100</v>
      </c>
      <c r="H37" s="80">
        <f>SUM(H29:H36)</f>
        <v>13740800</v>
      </c>
      <c r="I37" s="79">
        <f>SUM(I29:I36)</f>
        <v>13740800</v>
      </c>
      <c r="J37" s="81">
        <f>SUM(J29:J36)</f>
        <v>13245100</v>
      </c>
    </row>
    <row r="38" spans="1:10" ht="15" customHeight="1" x14ac:dyDescent="0.25">
      <c r="A38" s="53" t="s">
        <v>65</v>
      </c>
      <c r="B38" s="54" t="s">
        <v>66</v>
      </c>
      <c r="C38" s="40"/>
      <c r="D38" s="40"/>
      <c r="E38" s="40"/>
      <c r="F38" s="44"/>
      <c r="G38" s="55"/>
      <c r="H38" s="56">
        <v>430849</v>
      </c>
      <c r="I38" s="55">
        <v>626810</v>
      </c>
      <c r="J38" s="57">
        <v>747268</v>
      </c>
    </row>
    <row r="39" spans="1:10" ht="15" customHeight="1" x14ac:dyDescent="0.25">
      <c r="A39" s="53" t="s">
        <v>67</v>
      </c>
      <c r="B39" s="54" t="s">
        <v>68</v>
      </c>
      <c r="C39" s="40"/>
      <c r="D39" s="40"/>
      <c r="E39" s="40"/>
      <c r="F39" s="44"/>
      <c r="G39" s="55"/>
      <c r="H39" s="56"/>
      <c r="I39" s="55"/>
      <c r="J39" s="57">
        <v>320040</v>
      </c>
    </row>
    <row r="40" spans="1:10" ht="15" customHeight="1" thickBot="1" x14ac:dyDescent="0.3">
      <c r="A40" s="53" t="s">
        <v>69</v>
      </c>
      <c r="B40" s="54" t="s">
        <v>70</v>
      </c>
      <c r="C40" s="40"/>
      <c r="D40" s="40"/>
      <c r="E40" s="40"/>
      <c r="F40" s="44"/>
      <c r="G40" s="55"/>
      <c r="H40" s="56"/>
      <c r="I40" s="55"/>
      <c r="J40" s="57">
        <v>12662600</v>
      </c>
    </row>
    <row r="41" spans="1:10" ht="15" customHeight="1" thickBot="1" x14ac:dyDescent="0.3">
      <c r="A41" s="101" t="s">
        <v>71</v>
      </c>
      <c r="B41" s="62" t="s">
        <v>72</v>
      </c>
      <c r="C41" s="100"/>
      <c r="D41" s="100"/>
      <c r="E41" s="100"/>
      <c r="F41" s="66"/>
      <c r="G41" s="79">
        <f>SUM(G38:G40)</f>
        <v>0</v>
      </c>
      <c r="H41" s="79">
        <f t="shared" ref="H41:I41" si="0">SUM(H38:H40)</f>
        <v>430849</v>
      </c>
      <c r="I41" s="79">
        <f t="shared" si="0"/>
        <v>626810</v>
      </c>
      <c r="J41" s="81">
        <f>SUM(J38:J40)</f>
        <v>13729908</v>
      </c>
    </row>
    <row r="42" spans="1:10" ht="15" customHeight="1" x14ac:dyDescent="0.3">
      <c r="A42" s="109" t="s">
        <v>73</v>
      </c>
      <c r="B42" s="110"/>
      <c r="C42" s="110"/>
      <c r="D42" s="110"/>
      <c r="E42" s="110"/>
      <c r="F42" s="111"/>
      <c r="G42" s="23">
        <f>G21+G26+G28+G37+G41</f>
        <v>58682385</v>
      </c>
      <c r="H42" s="24">
        <f>H21+H26+H28+H37+H41</f>
        <v>59608934</v>
      </c>
      <c r="I42" s="23">
        <f>I21+I26+I28+I37+I41</f>
        <v>59690887</v>
      </c>
      <c r="J42" s="25">
        <f>J21+J26+J28+J37+J41</f>
        <v>72466699</v>
      </c>
    </row>
    <row r="43" spans="1:10" ht="15" customHeight="1" thickBot="1" x14ac:dyDescent="0.3">
      <c r="A43" s="112"/>
      <c r="B43" s="113"/>
      <c r="C43" s="113"/>
      <c r="D43" s="113"/>
      <c r="E43" s="113"/>
      <c r="F43" s="114"/>
      <c r="G43" s="102" t="s">
        <v>74</v>
      </c>
      <c r="H43" s="103" t="s">
        <v>75</v>
      </c>
      <c r="I43" s="102" t="s">
        <v>76</v>
      </c>
      <c r="J43" s="104" t="s">
        <v>77</v>
      </c>
    </row>
    <row r="44" spans="1:10" ht="13" thickTop="1" x14ac:dyDescent="0.25"/>
  </sheetData>
  <sheetProtection selectLockedCells="1" selectUnlockedCells="1"/>
  <mergeCells count="12">
    <mergeCell ref="A43:F43"/>
    <mergeCell ref="A4:I4"/>
    <mergeCell ref="A5:I5"/>
    <mergeCell ref="B8:F8"/>
    <mergeCell ref="B9:F9"/>
    <mergeCell ref="B10:D10"/>
    <mergeCell ref="B11:E11"/>
    <mergeCell ref="B22:D22"/>
    <mergeCell ref="B24:D24"/>
    <mergeCell ref="B29:F29"/>
    <mergeCell ref="B35:C35"/>
    <mergeCell ref="A42:F42"/>
  </mergeCells>
  <pageMargins left="0.74791666666666667" right="0.74791666666666667" top="0.98402777777777772" bottom="0.98402777777777772" header="0.51180555555555551" footer="0.51180555555555551"/>
  <pageSetup paperSize="9" scale="82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2016-03-18T12:29:59Z</dcterms:created>
  <dcterms:modified xsi:type="dcterms:W3CDTF">2016-03-24T13:35:45Z</dcterms:modified>
</cp:coreProperties>
</file>