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roda-3266\Desktop\tés vegyes\2019\kövi\költségvetési rendelet mód\"/>
    </mc:Choice>
  </mc:AlternateContent>
  <bookViews>
    <workbookView xWindow="0" yWindow="0" windowWidth="20490" windowHeight="7755"/>
  </bookViews>
  <sheets>
    <sheet name="Óvoda kiadá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_______________css1">#REF!</definedName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>#REF!</definedName>
    <definedName name="______css1">#REF!</definedName>
    <definedName name="_____css1">#REF!</definedName>
    <definedName name="____css1">#REF!</definedName>
    <definedName name="___css1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>#REF!</definedName>
    <definedName name="a_1">#REF!</definedName>
    <definedName name="a_2">#REF!</definedName>
    <definedName name="a_3">#REF!</definedName>
    <definedName name="a_4">#REF!</definedName>
    <definedName name="aa">[2]kd!$Q$2:$Q$3152</definedName>
    <definedName name="áá">#REF!</definedName>
    <definedName name="aaa">#REF!</definedName>
    <definedName name="aaaaaa">#REF!</definedName>
    <definedName name="aasd">#REF!</definedName>
    <definedName name="ac">[2]kd!$F$2:$F$3176</definedName>
    <definedName name="ad">#REF!</definedName>
    <definedName name="aé">#REF!</definedName>
    <definedName name="af">#REF!</definedName>
    <definedName name="ag">[3]körjegyzőség!$C$9:$C$28</definedName>
    <definedName name="ah">#REF!</definedName>
    <definedName name="aí">[3]Családsegítés!$C$27:$C$86</definedName>
    <definedName name="aj">[2]kd!$Q$2:$Q$3152</definedName>
    <definedName name="ak">#REF!</definedName>
    <definedName name="al">#REF!</definedName>
    <definedName name="áő">#REF!</definedName>
    <definedName name="aú">[2]kd!$F$2:$F$3176</definedName>
    <definedName name="aű">[2]kd!$F$2:$I$3368</definedName>
    <definedName name="aw">#REF!</definedName>
    <definedName name="ay">[2]kd!$F$2:$I$3368</definedName>
    <definedName name="b">#REF!</definedName>
    <definedName name="BB">#REF!</definedName>
    <definedName name="bbmmmm">#REF!</definedName>
    <definedName name="cv">[3]Gyermekjóléti!$C$27:$C$86</definedName>
    <definedName name="css">"#REF!"</definedName>
    <definedName name="css_1">"#REF!"</definedName>
    <definedName name="css_2">#REF!</definedName>
    <definedName name="css_3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>#REF!</definedName>
    <definedName name="css_k__3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[3]körjegyzőség!$C$9:$C$28</definedName>
    <definedName name="ÉÉ">#REF!</definedName>
    <definedName name="ééé">#REF!</definedName>
    <definedName name="éééé">#REF!</definedName>
    <definedName name="efr">#REF!</definedName>
    <definedName name="élk">#REF!</definedName>
    <definedName name="ép">[2]kd!$Q$2:$Q$3152</definedName>
    <definedName name="épl">#REF!</definedName>
    <definedName name="er">[3]Családsegítés!$C$27:$C$86</definedName>
    <definedName name="es">#REF!</definedName>
    <definedName name="ew">[3]Gyermekjóléti!$C$27:$C$86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>"#REF!"</definedName>
    <definedName name="gyj_1">"#REF!"</definedName>
    <definedName name="gyj_2">#REF!</definedName>
    <definedName name="gyj_3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>#REF!</definedName>
    <definedName name="gyj_k__3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>#REF!</definedName>
    <definedName name="h">#REF!</definedName>
    <definedName name="hh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>#REF!</definedName>
    <definedName name="jjj">#REF!</definedName>
    <definedName name="jk">#REF!</definedName>
    <definedName name="k">#REF!</definedName>
    <definedName name="kiu">[2]kd!$Q$2:$Q$3152</definedName>
    <definedName name="kj_sz1">[5]kd!$Q$2:$Q$3152</definedName>
    <definedName name="kjz">"#REF!"</definedName>
    <definedName name="kjz_1">"#REF!"</definedName>
    <definedName name="kjz_2">#REF!</definedName>
    <definedName name="kjz_3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>#REF!</definedName>
    <definedName name="kjz_k__3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[6]kd!$Q$2:$Q$3152</definedName>
    <definedName name="kjz_sz_5">[6]kd!$Q$2:$Q$3152</definedName>
    <definedName name="kjz_sz_6">[6]kd!$Q$2:$Q$3152</definedName>
    <definedName name="kjz_sz_7">[2]kd!$Q$2:$Q$3152</definedName>
    <definedName name="KK">#REF!</definedName>
    <definedName name="ll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>#REF!</definedName>
    <definedName name="nev_c_3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>#REF!</definedName>
    <definedName name="nev_g_3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>#REF!</definedName>
    <definedName name="nev_k_3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>#REF!</definedName>
    <definedName name="ok">#REF!</definedName>
    <definedName name="okod">NA()</definedName>
    <definedName name="okod_1">NA()</definedName>
    <definedName name="okod_2">[2]kd!$F$2:$I$3368</definedName>
    <definedName name="okod_3">[2]kd!$F$2:$I$3368</definedName>
    <definedName name="okod_4">[6]kd!$F$2:$I$3368</definedName>
    <definedName name="okod_5">[6]kd!$F$2:$I$3368</definedName>
    <definedName name="okod_6">[6]kd!$F$2:$I$3368</definedName>
    <definedName name="okod_7">[2]kd!$F$2:$I$3368</definedName>
    <definedName name="onev">[7]kod!$BT$34:$BT$3184</definedName>
    <definedName name="onk">[8]kd!$F$2:$F$3178</definedName>
    <definedName name="ovimérleg">#REF!</definedName>
    <definedName name="őé">#REF!</definedName>
    <definedName name="önk">NA()</definedName>
    <definedName name="önk_1">NA()</definedName>
    <definedName name="önk_2">[2]kd!$F$2:$F$3176</definedName>
    <definedName name="önk_3">[2]kd!$F$2:$F$3176</definedName>
    <definedName name="önk_4">[6]kd!$F$2:$F$3176</definedName>
    <definedName name="önk_5">[6]kd!$F$2:$F$3176</definedName>
    <definedName name="önk_6">[6]kd!$F$2:$F$3176</definedName>
    <definedName name="önk_7">[2]kd!$F$2:$F$3176</definedName>
    <definedName name="pl">#REF!</definedName>
    <definedName name="plé">#REF!</definedName>
    <definedName name="pm">[6]kd!$F$2:$F$3178</definedName>
    <definedName name="po">[3]Családsegítés!$C$27:$C$86</definedName>
    <definedName name="ppp">[8]kd!$F$2:$I$3370</definedName>
    <definedName name="pű">#REF!</definedName>
    <definedName name="qa">#REF!</definedName>
    <definedName name="QÁ">#REF!</definedName>
    <definedName name="QB">[3]körjegyzőség!$C$9:$C$28</definedName>
    <definedName name="qd">[2]kd!$Q$2:$Q$3152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>#REF!</definedName>
    <definedName name="QM">[2]kd!$Q$2:$Q$3152</definedName>
    <definedName name="QN">#REF!</definedName>
    <definedName name="qo">#REF!</definedName>
    <definedName name="qő">[3]körjegyzőség!$C$9:$C$28</definedName>
    <definedName name="qp">#REF!</definedName>
    <definedName name="QQ">#REF!</definedName>
    <definedName name="qqq">[8]kd!$Q$2:$Q$3154</definedName>
    <definedName name="qr">#REF!</definedName>
    <definedName name="qt">[3]Családsegítés!$C$27:$C$86</definedName>
    <definedName name="qu">#REF!</definedName>
    <definedName name="qú">#REF!</definedName>
    <definedName name="QŰ">[2]kd!$F$2:$I$3368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[6]kd!$Q$2:$Q$3154</definedName>
    <definedName name="tre">[3]Gyermekjóléti!$C$27:$C$86</definedName>
    <definedName name="tttttttt">#REF!</definedName>
    <definedName name="tz">#REF!</definedName>
    <definedName name="úé">[2]kd!$F$2:$I$3368</definedName>
    <definedName name="úű">[2]kd!$F$2:$F$3176</definedName>
    <definedName name="uz">#REF!</definedName>
    <definedName name="ŰŰ">#REF!</definedName>
    <definedName name="űűűűű">#REF!</definedName>
    <definedName name="üüüüüüüüü">#REF!</definedName>
    <definedName name="VV">[3]Gyermekjóléti!$C$27:$C$86</definedName>
    <definedName name="we">[3]körjegyzőség!$C$9:$C$28</definedName>
    <definedName name="WI">#REF!</definedName>
    <definedName name="WO">#REF!</definedName>
    <definedName name="WR">[3]Családsegítés!$C$27:$C$86</definedName>
    <definedName name="WT">#REF!</definedName>
    <definedName name="WU">[3]Gyermekjóléti!$C$27:$C$86</definedName>
    <definedName name="ww">[2]kd!$F$2:$F$3176</definedName>
    <definedName name="www">#REF!</definedName>
    <definedName name="wwwwww">#REF!</definedName>
    <definedName name="WZ">#REF!</definedName>
    <definedName name="XC">#REF!</definedName>
    <definedName name="XX">#REF!</definedName>
    <definedName name="YY">#REF!</definedName>
    <definedName name="zh">[3]körjegyzőség!$C$9:$C$28</definedName>
    <definedName name="zu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6" i="1" l="1"/>
  <c r="D36" i="1"/>
  <c r="E32" i="1"/>
  <c r="D32" i="1"/>
  <c r="E27" i="1"/>
  <c r="D27" i="1"/>
  <c r="E24" i="1"/>
  <c r="E37" i="1" s="1"/>
  <c r="D24" i="1"/>
  <c r="D37" i="1" s="1"/>
  <c r="E17" i="1"/>
  <c r="D17" i="1"/>
  <c r="E15" i="1"/>
  <c r="D15" i="1"/>
  <c r="E13" i="1"/>
  <c r="E16" i="1" s="1"/>
  <c r="E38" i="1" s="1"/>
  <c r="D13" i="1"/>
  <c r="D16" i="1" s="1"/>
  <c r="D38" i="1" l="1"/>
</calcChain>
</file>

<file path=xl/sharedStrings.xml><?xml version="1.0" encoding="utf-8"?>
<sst xmlns="http://schemas.openxmlformats.org/spreadsheetml/2006/main" count="73" uniqueCount="73">
  <si>
    <t xml:space="preserve">Tési Napsugár Óvoda működési kiadások </t>
  </si>
  <si>
    <t>adatok Ft-ban</t>
  </si>
  <si>
    <t>Sor-szám</t>
  </si>
  <si>
    <t>Megnevezés</t>
  </si>
  <si>
    <t>2018. évi eredeti előirányzat</t>
  </si>
  <si>
    <t>2018.évi Módosított  előirányzat</t>
  </si>
  <si>
    <t>01</t>
  </si>
  <si>
    <t>Törvény szerinti illetmények</t>
  </si>
  <si>
    <t>02</t>
  </si>
  <si>
    <t xml:space="preserve">Normatív jutalmak </t>
  </si>
  <si>
    <t>03</t>
  </si>
  <si>
    <t>Készenléti,  helyettesítési díj</t>
  </si>
  <si>
    <t>04</t>
  </si>
  <si>
    <t xml:space="preserve">Jubileumi jutalom </t>
  </si>
  <si>
    <t>05</t>
  </si>
  <si>
    <t xml:space="preserve">Béren kívüli juttatások </t>
  </si>
  <si>
    <t>06</t>
  </si>
  <si>
    <t xml:space="preserve">Egyéb költségtérítések </t>
  </si>
  <si>
    <t>07</t>
  </si>
  <si>
    <t xml:space="preserve">Betegszabadság  </t>
  </si>
  <si>
    <t>08</t>
  </si>
  <si>
    <t xml:space="preserve">Foglalkoztatottak személyi juttatásai  </t>
  </si>
  <si>
    <t>09</t>
  </si>
  <si>
    <t>Megbízási díj</t>
  </si>
  <si>
    <t>10</t>
  </si>
  <si>
    <t>Külső személyi juttatás</t>
  </si>
  <si>
    <t>11</t>
  </si>
  <si>
    <t xml:space="preserve">Személyi juttatások  </t>
  </si>
  <si>
    <t>12</t>
  </si>
  <si>
    <t xml:space="preserve">Munkaadókat terh. járulék  </t>
  </si>
  <si>
    <t>13</t>
  </si>
  <si>
    <t xml:space="preserve">ebből: szociális hozzájárulási adó </t>
  </si>
  <si>
    <t>14</t>
  </si>
  <si>
    <t xml:space="preserve">ebből: egészségügyi hozzájárulás </t>
  </si>
  <si>
    <t>15</t>
  </si>
  <si>
    <t>ebből: táppénz hozzájárulás</t>
  </si>
  <si>
    <t>16</t>
  </si>
  <si>
    <t xml:space="preserve">ebből: munkáltatót terhelő szja. </t>
  </si>
  <si>
    <t>17</t>
  </si>
  <si>
    <t xml:space="preserve">Szakmai anyagok beszerzése </t>
  </si>
  <si>
    <t>18</t>
  </si>
  <si>
    <t xml:space="preserve">Üzemeltetési anyagok beszerzése </t>
  </si>
  <si>
    <t>19</t>
  </si>
  <si>
    <t xml:space="preserve">Készletbeszerzés </t>
  </si>
  <si>
    <t>20</t>
  </si>
  <si>
    <t xml:space="preserve">Informatikai szolgáltatások </t>
  </si>
  <si>
    <t>21</t>
  </si>
  <si>
    <t xml:space="preserve">Egyéb kommunikációs szolgáltatások </t>
  </si>
  <si>
    <t>22</t>
  </si>
  <si>
    <t xml:space="preserve">Kommunikációs szolgáltatások </t>
  </si>
  <si>
    <t>23</t>
  </si>
  <si>
    <t>Közüzemi díjak</t>
  </si>
  <si>
    <t>24</t>
  </si>
  <si>
    <t xml:space="preserve">Karbantartási, kisjavítási szolg. </t>
  </si>
  <si>
    <t>25</t>
  </si>
  <si>
    <t xml:space="preserve">Szakmai tevékenységet segítő szolgáltatások  </t>
  </si>
  <si>
    <t>26</t>
  </si>
  <si>
    <t xml:space="preserve">Egyéb szolgáltatások  </t>
  </si>
  <si>
    <t>27</t>
  </si>
  <si>
    <t xml:space="preserve">Szolgáltatási kiadások </t>
  </si>
  <si>
    <t>28</t>
  </si>
  <si>
    <t xml:space="preserve">Belföldi kiüldetés </t>
  </si>
  <si>
    <t>29</t>
  </si>
  <si>
    <t xml:space="preserve">Működési célú előzetesen felszámított ÁFA  </t>
  </si>
  <si>
    <t>30</t>
  </si>
  <si>
    <t xml:space="preserve">Egyéb dologi kiadások </t>
  </si>
  <si>
    <t>31</t>
  </si>
  <si>
    <t xml:space="preserve">Különféle egyéb dologi kiadások  </t>
  </si>
  <si>
    <t>32</t>
  </si>
  <si>
    <t xml:space="preserve">Dologi kiadások  </t>
  </si>
  <si>
    <t>33</t>
  </si>
  <si>
    <t>Működési kiadások</t>
  </si>
  <si>
    <t>12.  melléklet az 5/2019. (V.29.) 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</si>
</sst>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Arial CE"/>
      <charset val="238"/>
    </font>
    <font>
      <b/>
      <sz val="12"/>
      <color theme="1"/>
      <name val="Arial"/>
      <family val="2"/>
      <charset val="238"/>
    </font>
    <font>
      <sz val="10"/>
      <name val="Arial CE"/>
      <charset val="238"/>
    </font>
    <font>
      <i/>
      <sz val="10"/>
      <name val="Garamond"/>
      <family val="1"/>
      <charset val="238"/>
    </font>
    <font>
      <b/>
      <sz val="8"/>
      <name val="Garamond"/>
      <family val="1"/>
      <charset val="238"/>
    </font>
    <font>
      <sz val="1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36">
    <xf numFmtId="0" fontId="0" fillId="0" borderId="0" xfId="0"/>
    <xf numFmtId="0" fontId="0" fillId="0" borderId="0" xfId="0" applyBorder="1"/>
    <xf numFmtId="0" fontId="2" fillId="0" borderId="0" xfId="0" applyFont="1" applyBorder="1"/>
    <xf numFmtId="0" fontId="3" fillId="0" borderId="0" xfId="0" applyFont="1" applyBorder="1"/>
    <xf numFmtId="3" fontId="5" fillId="0" borderId="0" xfId="1" applyNumberFormat="1" applyFont="1" applyBorder="1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3" fontId="6" fillId="2" borderId="3" xfId="1" applyNumberFormat="1" applyFont="1" applyFill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/>
    </xf>
    <xf numFmtId="0" fontId="0" fillId="0" borderId="5" xfId="0" applyBorder="1"/>
    <xf numFmtId="3" fontId="7" fillId="0" borderId="6" xfId="1" applyNumberFormat="1" applyFont="1" applyFill="1" applyBorder="1" applyAlignment="1">
      <alignment horizontal="right" vertical="center" wrapText="1"/>
    </xf>
    <xf numFmtId="3" fontId="7" fillId="0" borderId="7" xfId="1" applyNumberFormat="1" applyFont="1" applyFill="1" applyBorder="1" applyAlignment="1">
      <alignment horizontal="right" vertical="center" wrapText="1"/>
    </xf>
    <xf numFmtId="49" fontId="0" fillId="0" borderId="8" xfId="0" applyNumberFormat="1" applyBorder="1" applyAlignment="1">
      <alignment horizontal="center"/>
    </xf>
    <xf numFmtId="0" fontId="0" fillId="0" borderId="9" xfId="0" applyFill="1" applyBorder="1"/>
    <xf numFmtId="3" fontId="7" fillId="0" borderId="10" xfId="1" applyNumberFormat="1" applyFont="1" applyFill="1" applyBorder="1" applyAlignment="1">
      <alignment horizontal="right" vertical="center" wrapText="1"/>
    </xf>
    <xf numFmtId="3" fontId="7" fillId="0" borderId="11" xfId="1" applyNumberFormat="1" applyFont="1" applyFill="1" applyBorder="1" applyAlignment="1">
      <alignment horizontal="right" vertical="center" wrapText="1"/>
    </xf>
    <xf numFmtId="3" fontId="0" fillId="0" borderId="10" xfId="0" applyNumberFormat="1" applyBorder="1" applyAlignment="1">
      <alignment horizontal="right"/>
    </xf>
    <xf numFmtId="0" fontId="8" fillId="0" borderId="11" xfId="0" applyFont="1" applyBorder="1"/>
    <xf numFmtId="0" fontId="0" fillId="0" borderId="9" xfId="0" applyFont="1" applyFill="1" applyBorder="1"/>
    <xf numFmtId="49" fontId="1" fillId="0" borderId="8" xfId="0" applyNumberFormat="1" applyFont="1" applyBorder="1" applyAlignment="1">
      <alignment horizontal="center"/>
    </xf>
    <xf numFmtId="0" fontId="1" fillId="0" borderId="9" xfId="0" applyFont="1" applyBorder="1"/>
    <xf numFmtId="3" fontId="9" fillId="0" borderId="10" xfId="0" applyNumberFormat="1" applyFont="1" applyBorder="1" applyAlignment="1">
      <alignment horizontal="right"/>
    </xf>
    <xf numFmtId="3" fontId="10" fillId="0" borderId="11" xfId="0" applyNumberFormat="1" applyFont="1" applyBorder="1" applyAlignment="1">
      <alignment horizontal="right"/>
    </xf>
    <xf numFmtId="0" fontId="11" fillId="0" borderId="9" xfId="0" applyFont="1" applyBorder="1"/>
    <xf numFmtId="3" fontId="11" fillId="0" borderId="10" xfId="0" applyNumberFormat="1" applyFont="1" applyBorder="1" applyAlignment="1">
      <alignment horizontal="right"/>
    </xf>
    <xf numFmtId="3" fontId="8" fillId="0" borderId="11" xfId="0" applyNumberFormat="1" applyFont="1" applyBorder="1" applyAlignment="1">
      <alignment horizontal="right"/>
    </xf>
    <xf numFmtId="0" fontId="9" fillId="0" borderId="9" xfId="0" applyFont="1" applyBorder="1"/>
    <xf numFmtId="3" fontId="12" fillId="0" borderId="11" xfId="0" applyNumberFormat="1" applyFont="1" applyBorder="1" applyAlignment="1">
      <alignment horizontal="right"/>
    </xf>
    <xf numFmtId="0" fontId="0" fillId="0" borderId="9" xfId="0" applyBorder="1"/>
    <xf numFmtId="3" fontId="1" fillId="0" borderId="10" xfId="0" applyNumberFormat="1" applyFont="1" applyBorder="1" applyAlignment="1">
      <alignment horizontal="right"/>
    </xf>
    <xf numFmtId="49" fontId="0" fillId="0" borderId="8" xfId="0" applyNumberFormat="1" applyFont="1" applyBorder="1" applyAlignment="1">
      <alignment horizontal="center"/>
    </xf>
    <xf numFmtId="49" fontId="1" fillId="0" borderId="12" xfId="0" applyNumberFormat="1" applyFont="1" applyBorder="1" applyAlignment="1">
      <alignment horizontal="center"/>
    </xf>
    <xf numFmtId="0" fontId="9" fillId="0" borderId="13" xfId="0" applyFont="1" applyBorder="1"/>
    <xf numFmtId="3" fontId="9" fillId="0" borderId="14" xfId="0" applyNumberFormat="1" applyFont="1" applyBorder="1" applyAlignment="1">
      <alignment horizontal="right"/>
    </xf>
    <xf numFmtId="3" fontId="12" fillId="0" borderId="15" xfId="0" applyNumberFormat="1" applyFont="1" applyBorder="1" applyAlignment="1">
      <alignment horizontal="right"/>
    </xf>
    <xf numFmtId="3" fontId="0" fillId="0" borderId="0" xfId="0" applyNumberFormat="1" applyAlignment="1">
      <alignment horizontal="right"/>
    </xf>
  </cellXfs>
  <cellStyles count="2">
    <cellStyle name="Normál" xfId="0" builtinId="0"/>
    <cellStyle name="Normál_Rendelet mellékletek 2008.jav.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&#243;dos&#237;t&#225;s%20rendelet%20mell&#233;kletei%202018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orma_2011\besz&#225;mol&#243;\Seg&#233;dt&#225;bl&#225;zatok_2011_besz&#225;mol&#243;\Etalon\proba\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0.%20&#233;v\Seg&#233;dt&#225;bl&#225;k\Segedtablak2010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Összevont_KV-i Mérleg"/>
      <sheetName val="bevételek bontás"/>
      <sheetName val="kiadások bontás"/>
      <sheetName val="állami"/>
      <sheetName val="Önk mérleg"/>
      <sheetName val="int. műk."/>
      <sheetName val="műk. kiad."/>
      <sheetName val="ellátott szoc"/>
      <sheetName val="Óvoda mérleg"/>
      <sheetName val="Óvoda bevétel"/>
      <sheetName val="Óvoda kiadás"/>
      <sheetName val="EU-s támogatás"/>
      <sheetName val="Beruházás, felújítás "/>
      <sheetName val="Munka1"/>
      <sheetName val="Munk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abSelected="1" workbookViewId="0">
      <selection activeCell="H6" sqref="H6"/>
    </sheetView>
  </sheetViews>
  <sheetFormatPr defaultRowHeight="15" x14ac:dyDescent="0.25"/>
  <cols>
    <col min="2" max="2" width="8" customWidth="1"/>
    <col min="3" max="3" width="40.7109375" customWidth="1"/>
    <col min="4" max="4" width="17.28515625" customWidth="1"/>
    <col min="5" max="5" width="13.85546875" customWidth="1"/>
  </cols>
  <sheetData>
    <row r="1" spans="1:5" x14ac:dyDescent="0.25">
      <c r="A1" s="1"/>
      <c r="B1" s="2" t="s">
        <v>72</v>
      </c>
      <c r="C1" s="1"/>
      <c r="D1" s="1"/>
    </row>
    <row r="2" spans="1:5" x14ac:dyDescent="0.25">
      <c r="A2" s="1"/>
      <c r="B2" s="1"/>
      <c r="C2" s="1"/>
      <c r="D2" s="1"/>
    </row>
    <row r="3" spans="1:5" ht="15.75" x14ac:dyDescent="0.25">
      <c r="A3" s="1"/>
      <c r="B3" s="3" t="s">
        <v>0</v>
      </c>
      <c r="C3" s="1"/>
      <c r="D3" s="1"/>
    </row>
    <row r="4" spans="1:5" ht="16.5" thickBot="1" x14ac:dyDescent="0.3">
      <c r="A4" s="1"/>
      <c r="B4" s="3"/>
      <c r="C4" s="1"/>
      <c r="D4" s="4" t="s">
        <v>1</v>
      </c>
    </row>
    <row r="5" spans="1:5" ht="30" customHeight="1" thickBot="1" x14ac:dyDescent="0.3">
      <c r="A5" s="1"/>
      <c r="B5" s="5" t="s">
        <v>2</v>
      </c>
      <c r="C5" s="6" t="s">
        <v>3</v>
      </c>
      <c r="D5" s="7" t="s">
        <v>4</v>
      </c>
      <c r="E5" s="7" t="s">
        <v>5</v>
      </c>
    </row>
    <row r="6" spans="1:5" x14ac:dyDescent="0.25">
      <c r="A6" s="1"/>
      <c r="B6" s="8" t="s">
        <v>6</v>
      </c>
      <c r="C6" s="9" t="s">
        <v>7</v>
      </c>
      <c r="D6" s="10">
        <v>12575285</v>
      </c>
      <c r="E6" s="11">
        <v>11911039</v>
      </c>
    </row>
    <row r="7" spans="1:5" x14ac:dyDescent="0.25">
      <c r="A7" s="1"/>
      <c r="B7" s="12" t="s">
        <v>8</v>
      </c>
      <c r="C7" s="13" t="s">
        <v>9</v>
      </c>
      <c r="D7" s="14">
        <v>150000</v>
      </c>
      <c r="E7" s="15">
        <v>150000</v>
      </c>
    </row>
    <row r="8" spans="1:5" x14ac:dyDescent="0.25">
      <c r="A8" s="1"/>
      <c r="B8" s="12" t="s">
        <v>10</v>
      </c>
      <c r="C8" s="13" t="s">
        <v>11</v>
      </c>
      <c r="D8" s="16">
        <v>100000</v>
      </c>
      <c r="E8" s="17">
        <v>186737</v>
      </c>
    </row>
    <row r="9" spans="1:5" x14ac:dyDescent="0.25">
      <c r="A9" s="1"/>
      <c r="B9" s="12" t="s">
        <v>12</v>
      </c>
      <c r="C9" s="13" t="s">
        <v>13</v>
      </c>
      <c r="D9" s="16">
        <v>1827000</v>
      </c>
      <c r="E9" s="17">
        <v>1827000</v>
      </c>
    </row>
    <row r="10" spans="1:5" x14ac:dyDescent="0.25">
      <c r="A10" s="1"/>
      <c r="B10" s="12" t="s">
        <v>14</v>
      </c>
      <c r="C10" s="13" t="s">
        <v>15</v>
      </c>
      <c r="D10" s="16">
        <v>205000</v>
      </c>
      <c r="E10" s="17">
        <v>217808</v>
      </c>
    </row>
    <row r="11" spans="1:5" x14ac:dyDescent="0.25">
      <c r="A11" s="1"/>
      <c r="B11" s="12" t="s">
        <v>16</v>
      </c>
      <c r="C11" s="13" t="s">
        <v>17</v>
      </c>
      <c r="D11" s="16">
        <v>40000</v>
      </c>
      <c r="E11" s="17">
        <v>41000</v>
      </c>
    </row>
    <row r="12" spans="1:5" x14ac:dyDescent="0.25">
      <c r="A12" s="1"/>
      <c r="B12" s="12" t="s">
        <v>18</v>
      </c>
      <c r="C12" s="18" t="s">
        <v>19</v>
      </c>
      <c r="D12" s="16">
        <v>100000</v>
      </c>
      <c r="E12" s="17">
        <v>191816</v>
      </c>
    </row>
    <row r="13" spans="1:5" ht="15.75" x14ac:dyDescent="0.25">
      <c r="A13" s="1"/>
      <c r="B13" s="19" t="s">
        <v>20</v>
      </c>
      <c r="C13" s="20" t="s">
        <v>21</v>
      </c>
      <c r="D13" s="21">
        <f>SUM(D6:D12)</f>
        <v>14997285</v>
      </c>
      <c r="E13" s="22">
        <f>SUM(E6:E12)</f>
        <v>14525400</v>
      </c>
    </row>
    <row r="14" spans="1:5" ht="15.75" x14ac:dyDescent="0.25">
      <c r="A14" s="1"/>
      <c r="B14" s="12" t="s">
        <v>22</v>
      </c>
      <c r="C14" s="23" t="s">
        <v>23</v>
      </c>
      <c r="D14" s="24">
        <v>0</v>
      </c>
      <c r="E14" s="25">
        <v>190116</v>
      </c>
    </row>
    <row r="15" spans="1:5" ht="15.75" x14ac:dyDescent="0.25">
      <c r="A15" s="1"/>
      <c r="B15" s="12" t="s">
        <v>24</v>
      </c>
      <c r="C15" s="23" t="s">
        <v>25</v>
      </c>
      <c r="D15" s="24">
        <f>SUM(D14)</f>
        <v>0</v>
      </c>
      <c r="E15" s="25">
        <f>SUM(E14)</f>
        <v>190116</v>
      </c>
    </row>
    <row r="16" spans="1:5" ht="15.75" x14ac:dyDescent="0.25">
      <c r="A16" s="1"/>
      <c r="B16" s="19" t="s">
        <v>26</v>
      </c>
      <c r="C16" s="26" t="s">
        <v>27</v>
      </c>
      <c r="D16" s="21">
        <f>D13+D15</f>
        <v>14997285</v>
      </c>
      <c r="E16" s="27">
        <f>E13+E15</f>
        <v>14715516</v>
      </c>
    </row>
    <row r="17" spans="1:5" ht="15.75" x14ac:dyDescent="0.25">
      <c r="A17" s="1"/>
      <c r="B17" s="19" t="s">
        <v>28</v>
      </c>
      <c r="C17" s="26" t="s">
        <v>29</v>
      </c>
      <c r="D17" s="21">
        <f>D18+D19+D20+D21</f>
        <v>2964447</v>
      </c>
      <c r="E17" s="27">
        <f>E18+E19+E20+E21</f>
        <v>2974365</v>
      </c>
    </row>
    <row r="18" spans="1:5" x14ac:dyDescent="0.25">
      <c r="A18" s="1"/>
      <c r="B18" s="12" t="s">
        <v>30</v>
      </c>
      <c r="C18" s="28" t="s">
        <v>31</v>
      </c>
      <c r="D18" s="16">
        <v>2876696</v>
      </c>
      <c r="E18" s="17">
        <v>2846559</v>
      </c>
    </row>
    <row r="19" spans="1:5" x14ac:dyDescent="0.25">
      <c r="A19" s="1"/>
      <c r="B19" s="12" t="s">
        <v>32</v>
      </c>
      <c r="C19" s="28" t="s">
        <v>33</v>
      </c>
      <c r="D19" s="16">
        <v>42666</v>
      </c>
      <c r="E19" s="17">
        <v>35982</v>
      </c>
    </row>
    <row r="20" spans="1:5" x14ac:dyDescent="0.25">
      <c r="A20" s="1"/>
      <c r="B20" s="12" t="s">
        <v>34</v>
      </c>
      <c r="C20" s="28" t="s">
        <v>35</v>
      </c>
      <c r="D20" s="16">
        <v>0</v>
      </c>
      <c r="E20" s="17">
        <v>53269</v>
      </c>
    </row>
    <row r="21" spans="1:5" x14ac:dyDescent="0.25">
      <c r="A21" s="1"/>
      <c r="B21" s="19" t="s">
        <v>36</v>
      </c>
      <c r="C21" s="28" t="s">
        <v>37</v>
      </c>
      <c r="D21" s="16">
        <v>45085</v>
      </c>
      <c r="E21" s="17">
        <v>38555</v>
      </c>
    </row>
    <row r="22" spans="1:5" x14ac:dyDescent="0.25">
      <c r="A22" s="1"/>
      <c r="B22" s="12" t="s">
        <v>38</v>
      </c>
      <c r="C22" s="28" t="s">
        <v>39</v>
      </c>
      <c r="D22" s="16">
        <v>350000</v>
      </c>
      <c r="E22" s="17">
        <v>209141</v>
      </c>
    </row>
    <row r="23" spans="1:5" x14ac:dyDescent="0.25">
      <c r="A23" s="1"/>
      <c r="B23" s="12" t="s">
        <v>40</v>
      </c>
      <c r="C23" s="28" t="s">
        <v>41</v>
      </c>
      <c r="D23" s="16">
        <v>400000</v>
      </c>
      <c r="E23" s="17">
        <v>166541</v>
      </c>
    </row>
    <row r="24" spans="1:5" x14ac:dyDescent="0.25">
      <c r="A24" s="1"/>
      <c r="B24" s="19" t="s">
        <v>42</v>
      </c>
      <c r="C24" s="20" t="s">
        <v>43</v>
      </c>
      <c r="D24" s="29">
        <f>D22+D23</f>
        <v>750000</v>
      </c>
      <c r="E24" s="22">
        <f>E22+E23</f>
        <v>375682</v>
      </c>
    </row>
    <row r="25" spans="1:5" x14ac:dyDescent="0.25">
      <c r="A25" s="1"/>
      <c r="B25" s="12" t="s">
        <v>44</v>
      </c>
      <c r="C25" s="28" t="s">
        <v>45</v>
      </c>
      <c r="D25" s="16">
        <v>15000</v>
      </c>
      <c r="E25" s="17">
        <v>0</v>
      </c>
    </row>
    <row r="26" spans="1:5" x14ac:dyDescent="0.25">
      <c r="A26" s="1"/>
      <c r="B26" s="12" t="s">
        <v>46</v>
      </c>
      <c r="C26" s="28" t="s">
        <v>47</v>
      </c>
      <c r="D26" s="16">
        <v>80000</v>
      </c>
      <c r="E26" s="17">
        <v>80000</v>
      </c>
    </row>
    <row r="27" spans="1:5" x14ac:dyDescent="0.25">
      <c r="A27" s="1"/>
      <c r="B27" s="12" t="s">
        <v>48</v>
      </c>
      <c r="C27" s="20" t="s">
        <v>49</v>
      </c>
      <c r="D27" s="29">
        <f>D25+D26</f>
        <v>95000</v>
      </c>
      <c r="E27" s="22">
        <f>E25+E26</f>
        <v>80000</v>
      </c>
    </row>
    <row r="28" spans="1:5" x14ac:dyDescent="0.25">
      <c r="A28" s="1"/>
      <c r="B28" s="12" t="s">
        <v>50</v>
      </c>
      <c r="C28" s="28" t="s">
        <v>51</v>
      </c>
      <c r="D28" s="16">
        <v>1500000</v>
      </c>
      <c r="E28" s="17">
        <v>1425000</v>
      </c>
    </row>
    <row r="29" spans="1:5" x14ac:dyDescent="0.25">
      <c r="A29" s="1"/>
      <c r="B29" s="30" t="s">
        <v>52</v>
      </c>
      <c r="C29" s="28" t="s">
        <v>53</v>
      </c>
      <c r="D29" s="16">
        <v>25000</v>
      </c>
      <c r="E29" s="17">
        <v>0</v>
      </c>
    </row>
    <row r="30" spans="1:5" x14ac:dyDescent="0.25">
      <c r="A30" s="1"/>
      <c r="B30" s="12" t="s">
        <v>54</v>
      </c>
      <c r="C30" s="28" t="s">
        <v>55</v>
      </c>
      <c r="D30" s="16">
        <v>130000</v>
      </c>
      <c r="E30" s="17">
        <v>0</v>
      </c>
    </row>
    <row r="31" spans="1:5" x14ac:dyDescent="0.25">
      <c r="A31" s="1"/>
      <c r="B31" s="12" t="s">
        <v>56</v>
      </c>
      <c r="C31" s="28" t="s">
        <v>57</v>
      </c>
      <c r="D31" s="16">
        <v>200000</v>
      </c>
      <c r="E31" s="17">
        <v>127917</v>
      </c>
    </row>
    <row r="32" spans="1:5" x14ac:dyDescent="0.25">
      <c r="A32" s="1"/>
      <c r="B32" s="19" t="s">
        <v>58</v>
      </c>
      <c r="C32" s="20" t="s">
        <v>59</v>
      </c>
      <c r="D32" s="29">
        <f>D28+D29+D30+D31</f>
        <v>1855000</v>
      </c>
      <c r="E32" s="22">
        <f>E28+E29+E30+E31</f>
        <v>1552917</v>
      </c>
    </row>
    <row r="33" spans="1:5" x14ac:dyDescent="0.25">
      <c r="A33" s="1"/>
      <c r="B33" s="12" t="s">
        <v>60</v>
      </c>
      <c r="C33" s="28" t="s">
        <v>61</v>
      </c>
      <c r="D33" s="16">
        <v>75000</v>
      </c>
      <c r="E33" s="17">
        <v>0</v>
      </c>
    </row>
    <row r="34" spans="1:5" x14ac:dyDescent="0.25">
      <c r="A34" s="1"/>
      <c r="B34" s="12" t="s">
        <v>62</v>
      </c>
      <c r="C34" s="28" t="s">
        <v>63</v>
      </c>
      <c r="D34" s="16">
        <v>750000</v>
      </c>
      <c r="E34" s="17">
        <v>519341</v>
      </c>
    </row>
    <row r="35" spans="1:5" x14ac:dyDescent="0.25">
      <c r="A35" s="1"/>
      <c r="B35" s="12" t="s">
        <v>64</v>
      </c>
      <c r="C35" s="28" t="s">
        <v>65</v>
      </c>
      <c r="D35" s="16">
        <v>79799</v>
      </c>
      <c r="E35" s="17">
        <v>1700</v>
      </c>
    </row>
    <row r="36" spans="1:5" x14ac:dyDescent="0.25">
      <c r="A36" s="1"/>
      <c r="B36" s="19" t="s">
        <v>66</v>
      </c>
      <c r="C36" s="20" t="s">
        <v>67</v>
      </c>
      <c r="D36" s="29">
        <f>D33+D34+D35</f>
        <v>904799</v>
      </c>
      <c r="E36" s="22">
        <f>E33+E34+E35</f>
        <v>521041</v>
      </c>
    </row>
    <row r="37" spans="1:5" ht="15.75" x14ac:dyDescent="0.25">
      <c r="A37" s="1"/>
      <c r="B37" s="19" t="s">
        <v>68</v>
      </c>
      <c r="C37" s="26" t="s">
        <v>69</v>
      </c>
      <c r="D37" s="21">
        <f>D24+D27+D32+D36</f>
        <v>3604799</v>
      </c>
      <c r="E37" s="27">
        <f>E24+E27+E32+E36</f>
        <v>2529640</v>
      </c>
    </row>
    <row r="38" spans="1:5" ht="16.5" thickBot="1" x14ac:dyDescent="0.3">
      <c r="A38" s="1"/>
      <c r="B38" s="31" t="s">
        <v>70</v>
      </c>
      <c r="C38" s="32" t="s">
        <v>71</v>
      </c>
      <c r="D38" s="33">
        <f>D16+D17+D37</f>
        <v>21566531</v>
      </c>
      <c r="E38" s="34">
        <f>E16+E17+E37</f>
        <v>20219521</v>
      </c>
    </row>
    <row r="39" spans="1:5" x14ac:dyDescent="0.25">
      <c r="D39" s="35"/>
    </row>
    <row r="40" spans="1:5" x14ac:dyDescent="0.25">
      <c r="D40" s="35"/>
    </row>
    <row r="41" spans="1:5" x14ac:dyDescent="0.25">
      <c r="D41" s="35"/>
    </row>
  </sheetData>
  <printOptions gridLines="1"/>
  <pageMargins left="0.23622047244094488" right="0.23622047244094488" top="0.354330708661417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Óvoda kiadás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Iroda-3266</dc:creator>
  <cp:lastModifiedBy>Iroda-3266</cp:lastModifiedBy>
  <dcterms:created xsi:type="dcterms:W3CDTF">2019-05-29T09:17:12Z</dcterms:created>
  <dcterms:modified xsi:type="dcterms:W3CDTF">2019-05-29T09:17:26Z</dcterms:modified>
</cp:coreProperties>
</file>