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9E2F86B3-35B7-421D-B47C-162D94AF62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4" r:id="rId1"/>
  </sheets>
  <calcPr calcId="181029"/>
</workbook>
</file>

<file path=xl/calcChain.xml><?xml version="1.0" encoding="utf-8"?>
<calcChain xmlns="http://schemas.openxmlformats.org/spreadsheetml/2006/main">
  <c r="D80" i="4" l="1"/>
  <c r="E80" i="4"/>
  <c r="F80" i="4"/>
  <c r="G80" i="4"/>
  <c r="H80" i="4"/>
  <c r="I80" i="4"/>
  <c r="J80" i="4"/>
  <c r="K80" i="4"/>
  <c r="L80" i="4"/>
  <c r="C80" i="4"/>
  <c r="D78" i="4"/>
  <c r="E78" i="4"/>
  <c r="F78" i="4"/>
  <c r="G78" i="4"/>
  <c r="H78" i="4"/>
  <c r="I78" i="4"/>
  <c r="J78" i="4"/>
  <c r="K78" i="4"/>
  <c r="L78" i="4"/>
  <c r="C78" i="4"/>
  <c r="D68" i="4"/>
  <c r="E68" i="4"/>
  <c r="F68" i="4"/>
  <c r="G68" i="4"/>
  <c r="H68" i="4"/>
  <c r="I68" i="4"/>
  <c r="J68" i="4"/>
  <c r="K68" i="4"/>
  <c r="L68" i="4"/>
  <c r="C67" i="4"/>
  <c r="C66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29" i="4"/>
  <c r="C28" i="4"/>
  <c r="C27" i="4"/>
  <c r="C26" i="4"/>
  <c r="C25" i="4"/>
  <c r="C23" i="4"/>
  <c r="C22" i="4"/>
  <c r="C21" i="4"/>
  <c r="C20" i="4"/>
  <c r="C19" i="4"/>
  <c r="C17" i="4"/>
  <c r="C16" i="4"/>
  <c r="C15" i="4"/>
  <c r="C14" i="4"/>
  <c r="C13" i="4"/>
  <c r="C12" i="4"/>
  <c r="C11" i="4"/>
  <c r="C68" i="4" l="1"/>
</calcChain>
</file>

<file path=xl/sharedStrings.xml><?xml version="1.0" encoding="utf-8"?>
<sst xmlns="http://schemas.openxmlformats.org/spreadsheetml/2006/main" count="165" uniqueCount="147">
  <si>
    <t>Sor-szám</t>
  </si>
  <si>
    <t>Megnevezés</t>
  </si>
  <si>
    <t>Dologi kiadások</t>
  </si>
  <si>
    <t>Veszprém Megyei Önkormányzat</t>
  </si>
  <si>
    <t>Összeg</t>
  </si>
  <si>
    <t>Ebből:</t>
  </si>
  <si>
    <t>Személyi juttatások</t>
  </si>
  <si>
    <t>Céltartalék</t>
  </si>
  <si>
    <t>Veszprém Megyei Önkormányzati Hivatal</t>
  </si>
  <si>
    <t>A</t>
  </si>
  <si>
    <t>B</t>
  </si>
  <si>
    <t>C</t>
  </si>
  <si>
    <t>D</t>
  </si>
  <si>
    <t>E</t>
  </si>
  <si>
    <t>F</t>
  </si>
  <si>
    <t>II.</t>
  </si>
  <si>
    <t>III.</t>
  </si>
  <si>
    <t>H</t>
  </si>
  <si>
    <t>I</t>
  </si>
  <si>
    <t>J</t>
  </si>
  <si>
    <t>Általános tartalék</t>
  </si>
  <si>
    <t>Államház- tartáson belüli megelőleg- ezések visszafizetése</t>
  </si>
  <si>
    <t>G</t>
  </si>
  <si>
    <t>adatok forintban</t>
  </si>
  <si>
    <t>K</t>
  </si>
  <si>
    <t>Központi, irányító szervi támogatás</t>
  </si>
  <si>
    <t>Egyéb működési célú támogatások állam-háztartáson belülre</t>
  </si>
  <si>
    <t>TOP-5.1.1-15-VE1-2016-00001 kódszámú „Megyei szintű foglalkoztatási megállapodások, foglalkoztatási-gazdaságfejlesztési együttműködések” pályázat</t>
  </si>
  <si>
    <t xml:space="preserve">I. </t>
  </si>
  <si>
    <t>Veszprém Megyei Önkormányzat összesen:</t>
  </si>
  <si>
    <t>Veszprém Megyei Önkormányzati Hivatal összesen:</t>
  </si>
  <si>
    <t>5.</t>
  </si>
  <si>
    <t>6.</t>
  </si>
  <si>
    <t>7.</t>
  </si>
  <si>
    <t>8.</t>
  </si>
  <si>
    <t>9.</t>
  </si>
  <si>
    <t>Önkormányzati tevékenységgel kapcsolatos egyéb kiadások</t>
  </si>
  <si>
    <t>1.</t>
  </si>
  <si>
    <t>2.</t>
  </si>
  <si>
    <t>3.</t>
  </si>
  <si>
    <t>Balatoni Szövetség</t>
  </si>
  <si>
    <t>Megyei Önkormányzatok Országos Szövetsége</t>
  </si>
  <si>
    <t>4.</t>
  </si>
  <si>
    <t>Föld Napja</t>
  </si>
  <si>
    <t>10.</t>
  </si>
  <si>
    <t>12.</t>
  </si>
  <si>
    <t>13.</t>
  </si>
  <si>
    <t>14.</t>
  </si>
  <si>
    <t>Veszprém Megyei Értéke logóval ellátott plakettek, táblák</t>
  </si>
  <si>
    <t>15.</t>
  </si>
  <si>
    <t>16.</t>
  </si>
  <si>
    <t>17.</t>
  </si>
  <si>
    <t>11.</t>
  </si>
  <si>
    <t>„Örvényesi strand turisztikai infrastruktúrájának kialakítása” TOP-1.2.1-16-VE1-2017-00006 azonosítószámú pályázat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</si>
  <si>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</si>
  <si>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</si>
  <si>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</si>
  <si>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</si>
  <si>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</si>
  <si>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</si>
  <si>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</si>
  <si>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</si>
  <si>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</si>
  <si>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</si>
  <si>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</si>
  <si>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</si>
  <si>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</si>
  <si>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</si>
  <si>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</si>
  <si>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</si>
  <si>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</si>
  <si>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</si>
  <si>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</si>
  <si>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</si>
  <si>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</si>
  <si>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</si>
  <si>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</si>
  <si>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</si>
  <si>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</si>
  <si>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</si>
  <si>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Eseti megbízások, külső szakértők </t>
  </si>
  <si>
    <t>Reprezentáció (közgyűlés, ünnepi közgyűlés)</t>
  </si>
  <si>
    <t>Idegenforgalmi értékek felkutatása, bemutatása, propagálása belföldön és külföldön</t>
  </si>
  <si>
    <t>Sport feladatok támogatása, szabadidős tevékenységek koordinálása, sportrendezvények szervezése belföldi és külföldi partnerek bevonásával</t>
  </si>
  <si>
    <t>Veszprém Megyei Sportgála</t>
  </si>
  <si>
    <t>Köztársaság Kupa</t>
  </si>
  <si>
    <t>Megyefutás megrendezése</t>
  </si>
  <si>
    <t>Magyarországi Önkormányzatok Országos Szenior Egyéni Rapid Sakkbajnokság</t>
  </si>
  <si>
    <t>Tagdíjak:</t>
  </si>
  <si>
    <t>Balaton Fejlesztési Tanács</t>
  </si>
  <si>
    <t>Pénzügyi szolgáltatások díja</t>
  </si>
  <si>
    <t>Kitüntetések adományozása</t>
  </si>
  <si>
    <t>Felelősség a Közösségért díj</t>
  </si>
  <si>
    <t>Veszprém Megye Érdemrendje kitüntetés adományozása</t>
  </si>
  <si>
    <t>Pro Comitatu díj</t>
  </si>
  <si>
    <t>Veszprém Megye Tiszteletbeli Polgára</t>
  </si>
  <si>
    <t>Sajtómegjelenés feladatokhoz kapcsolódóan</t>
  </si>
  <si>
    <t xml:space="preserve">„Közlekedésbiztonsági átalakítás és kerékpársáv építés Magyarpolány főterén” TOP-3.1.1-16-VE1-2017-00006 azonosítószámú pályázat </t>
  </si>
  <si>
    <t>Előadó művészeti szervezetek többlettámogatása program EMT-E-19-0195 azonosítószámú pályázat</t>
  </si>
  <si>
    <t>Veszprém, Szeglethy u. 1. szám alatti irodahelyiségek kiadásai</t>
  </si>
  <si>
    <t>Veszprém, Szeglethy u. 1. szám alatti irodahelyiségek karbantartási feladatai</t>
  </si>
  <si>
    <t>Veszprém, Kórház utcai parkoló karbantartása, tereprendezési feladatok</t>
  </si>
  <si>
    <t>Működési célú előzetesen felszámított áfa, fizetendő áfa</t>
  </si>
  <si>
    <t>Szakmai tevékenységet segítő szolgáltatások</t>
  </si>
  <si>
    <t>Eseti megbízások, külső szakértők (2020. évi)</t>
  </si>
  <si>
    <t>Képviselők egyéb juttatásai</t>
  </si>
  <si>
    <t>Önkormányzati tevékenységgel kapcsolatos egyéb kiadások (2020. évi)</t>
  </si>
  <si>
    <t>Veszprém megye nevezetességeit bemutató imázsfilm</t>
  </si>
  <si>
    <t>a.</t>
  </si>
  <si>
    <t>b.</t>
  </si>
  <si>
    <t>c.</t>
  </si>
  <si>
    <t>d.</t>
  </si>
  <si>
    <t>e.</t>
  </si>
  <si>
    <t>Veszprémi kézilabda utánpótlás kiadásai</t>
  </si>
  <si>
    <t>2021. évi cégautóadó (ebből 550 000 Ft a megyei önkormányzatok 2020 évi rendkívüli támogatása terhére elszámolva)</t>
  </si>
  <si>
    <t>Komjáthy Díj</t>
  </si>
  <si>
    <t>A tiszta és virágos Veszprém megyéért közterületi szépítési verseny díjazottjai részére tárgyi jutalom és díjátadó rendezvény</t>
  </si>
  <si>
    <t>Veszprém megye területfejlesztési dokumentumainak megújítása a 2021-2027-es uniós tervezési ciklusra való felkészülés jegyében</t>
  </si>
  <si>
    <t>2021. évi "0"-dik havi nettó finanszírozás 2020. december havi kiutalásának visszafizetése</t>
  </si>
  <si>
    <t>„Veszprém megyei esélyegyenlőségi és felzárkózási együttműködés” megnevezésű, EFOP-1.6.3-17-2017-00009 azonosítószámú projekt</t>
  </si>
  <si>
    <t>„Új bölcsőde építése Vaszar községben” TOP-1.4.1-19-VE1-2019-00003 azonosítószámú pályázat</t>
  </si>
  <si>
    <r>
      <t>„Új mini bölcsőde építése Mihályháza településen</t>
    </r>
    <r>
      <rPr>
        <sz val="11"/>
        <color indexed="8"/>
        <rFont val="Times New Roman"/>
        <family val="1"/>
        <charset val="238"/>
      </rPr>
      <t>” TOP-1.4.1-19-VE1-2019-00016 azonosítószámú pályázat</t>
    </r>
  </si>
  <si>
    <t>„Minibölcsőde kialakítása Csót községben” TOP-1.4.1-19-VE1-2019-00017 azonosítószámú pályázat</t>
  </si>
  <si>
    <t>„Minibölcsődei férőhelyek kialakítása Noszlop településen” TOP-1.4.1-19-VE1-2019-00014 azonosítószámú pályázat</t>
  </si>
  <si>
    <t>"Szociális étkeztetés infrastrukturális fejlesztése Lovászpatonán" TOP-4.2.1-16-VE1-2019-00008 azonosítószámú pályázat</t>
  </si>
  <si>
    <t>"Ébresszük újra Somlót" TOP-5.3.2-17-VE1-2020-00001 azonosítószámú pályázat</t>
  </si>
  <si>
    <t>Megyei önkormányzatok 2020. évi rendkívüli támogatása (1.950.000 Ft beruházás előirányzat az 5. melléklet szerint kerül részletezésre)</t>
  </si>
  <si>
    <t>"Egészségház építése Balatonfőkajáron" TOP-4.1.1-16-VE1-2017-00007 azonosítószámú pályázat</t>
  </si>
  <si>
    <t>"Családbarát munkahely megőrzése a Veszprém Megyei Önkormányzati Hivatalnál" CSBM-20-0041 azonosítószámú pályázat</t>
  </si>
  <si>
    <t>"Kábítószerügyi Egyeztető Fórum Veszprém megyében" KAB-KEF-20-0013 azonosítószámú pályázat</t>
  </si>
  <si>
    <t>"A térségi jelentőségű kerékpárutak tervezése - Veszprém megye"</t>
  </si>
  <si>
    <t>"Határtalan összetartozás" TTP-KP-1-2020/1-000048 azonosítószámú pályázat</t>
  </si>
  <si>
    <t>"Veszprém megye értékei" HF/675/2020 azonosítószámú pályázat  (Agrárminisztérium által nyújtott támogatás: 4 000 000 Ft)</t>
  </si>
  <si>
    <t>Vagyonbiztosítás</t>
  </si>
  <si>
    <t>Megyei önkormányzatok 2020. évi rendkívüli támogatása</t>
  </si>
  <si>
    <t>Önkormányzati tevékenység ellátásához szükséges eszközbeszerzések</t>
  </si>
  <si>
    <t>Megyei önkormányzatok 2020. évi rendkívüli támogatása terhére megvalósuló beszerzések</t>
  </si>
  <si>
    <t>Beruházások</t>
  </si>
  <si>
    <t>44.</t>
  </si>
  <si>
    <t>45.</t>
  </si>
  <si>
    <t>A Veszprém Megyei Önkormányzat 2020. évi költségvetési maradványát terhelő kötelezettségek</t>
  </si>
  <si>
    <t>2020. évi költségvetési maradvány mindösszesen:</t>
  </si>
  <si>
    <t>2020. évi időközi helyhatósági választások</t>
  </si>
  <si>
    <t>Informatikai szolgáltatások igénybevétele</t>
  </si>
  <si>
    <t>Karbantartási, kisjavítási szolgáltatások</t>
  </si>
  <si>
    <t>Munkaadókat terhelő járulékok és szociális hozzájárulási adó</t>
  </si>
  <si>
    <t>7.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</si>
</sst>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\ _F_t_-;\-* #,##0\ _F_t_-;_-* \-??\ _F_t_-;_-@_-"/>
  </numFmts>
  <fonts count="32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-Roman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-Bold"/>
    </font>
    <font>
      <b/>
      <i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5" applyNumberFormat="0" applyAlignment="0" applyProtection="0"/>
    <xf numFmtId="164" fontId="2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17" borderId="7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2" fillId="4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23" fillId="0" borderId="0" xfId="0" applyFont="1" applyBorder="1"/>
    <xf numFmtId="0" fontId="23" fillId="0" borderId="0" xfId="0" applyFont="1"/>
    <xf numFmtId="0" fontId="23" fillId="0" borderId="0" xfId="0" applyFont="1" applyBorder="1" applyAlignment="1">
      <alignment horizontal="right"/>
    </xf>
    <xf numFmtId="0" fontId="24" fillId="0" borderId="0" xfId="0" applyFont="1" applyBorder="1"/>
    <xf numFmtId="0" fontId="23" fillId="0" borderId="0" xfId="0" applyFont="1" applyBorder="1" applyAlignment="1">
      <alignment horizontal="center"/>
    </xf>
    <xf numFmtId="165" fontId="23" fillId="0" borderId="0" xfId="26" applyNumberFormat="1" applyFont="1" applyBorder="1" applyAlignment="1">
      <alignment horizontal="left"/>
    </xf>
    <xf numFmtId="0" fontId="23" fillId="0" borderId="0" xfId="0" applyFont="1" applyBorder="1" applyAlignment="1">
      <alignment horizontal="center" vertical="top"/>
    </xf>
    <xf numFmtId="165" fontId="23" fillId="0" borderId="0" xfId="26" applyNumberFormat="1" applyFont="1" applyBorder="1" applyAlignment="1">
      <alignment horizontal="left" vertical="top"/>
    </xf>
    <xf numFmtId="0" fontId="24" fillId="0" borderId="0" xfId="0" applyFont="1"/>
    <xf numFmtId="0" fontId="25" fillId="0" borderId="0" xfId="0" applyFont="1" applyBorder="1"/>
    <xf numFmtId="0" fontId="25" fillId="0" borderId="0" xfId="0" applyFont="1"/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top" wrapText="1"/>
    </xf>
    <xf numFmtId="165" fontId="23" fillId="0" borderId="0" xfId="26" applyNumberFormat="1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5" fillId="0" borderId="0" xfId="0" applyFont="1" applyBorder="1" applyAlignment="1">
      <alignment horizontal="center" vertical="top"/>
    </xf>
    <xf numFmtId="165" fontId="25" fillId="0" borderId="0" xfId="26" applyNumberFormat="1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5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/>
    </xf>
    <xf numFmtId="0" fontId="24" fillId="0" borderId="0" xfId="0" applyFont="1" applyAlignment="1">
      <alignment vertical="top"/>
    </xf>
    <xf numFmtId="165" fontId="24" fillId="0" borderId="0" xfId="26" applyNumberFormat="1" applyFont="1" applyBorder="1" applyAlignment="1">
      <alignment horizontal="left" vertical="top"/>
    </xf>
    <xf numFmtId="0" fontId="21" fillId="0" borderId="0" xfId="0" applyFont="1" applyFill="1" applyAlignment="1">
      <alignment vertical="top" wrapText="1"/>
    </xf>
    <xf numFmtId="165" fontId="19" fillId="0" borderId="0" xfId="26" applyNumberFormat="1" applyFont="1" applyFill="1" applyAlignment="1">
      <alignment vertical="top"/>
    </xf>
    <xf numFmtId="165" fontId="27" fillId="0" borderId="0" xfId="26" applyNumberFormat="1" applyFont="1" applyFill="1" applyAlignment="1">
      <alignment vertical="top"/>
    </xf>
    <xf numFmtId="0" fontId="28" fillId="0" borderId="0" xfId="0" applyFont="1" applyAlignment="1">
      <alignment wrapText="1"/>
    </xf>
    <xf numFmtId="165" fontId="19" fillId="0" borderId="0" xfId="26" applyNumberFormat="1" applyFont="1" applyAlignment="1">
      <alignment vertical="top"/>
    </xf>
    <xf numFmtId="0" fontId="29" fillId="0" borderId="0" xfId="0" applyFont="1" applyAlignment="1">
      <alignment wrapText="1"/>
    </xf>
    <xf numFmtId="0" fontId="24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28" fillId="0" borderId="0" xfId="0" applyFont="1" applyFill="1" applyAlignment="1">
      <alignment wrapText="1"/>
    </xf>
    <xf numFmtId="0" fontId="23" fillId="0" borderId="0" xfId="0" applyFont="1" applyAlignment="1">
      <alignment wrapText="1"/>
    </xf>
    <xf numFmtId="165" fontId="23" fillId="0" borderId="0" xfId="0" applyNumberFormat="1" applyFont="1"/>
    <xf numFmtId="0" fontId="24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6" fillId="0" borderId="0" xfId="0" applyFont="1" applyAlignment="1">
      <alignment wrapText="1"/>
    </xf>
    <xf numFmtId="0" fontId="19" fillId="0" borderId="0" xfId="0" applyFont="1" applyAlignment="1"/>
    <xf numFmtId="0" fontId="19" fillId="0" borderId="0" xfId="0" applyFont="1"/>
    <xf numFmtId="165" fontId="19" fillId="0" borderId="0" xfId="43" applyNumberFormat="1" applyFont="1" applyFill="1" applyBorder="1" applyAlignment="1"/>
    <xf numFmtId="165" fontId="19" fillId="0" borderId="0" xfId="43" applyNumberFormat="1" applyFont="1" applyAlignment="1"/>
    <xf numFmtId="165" fontId="19" fillId="0" borderId="0" xfId="43" applyNumberFormat="1" applyFont="1" applyFill="1" applyAlignment="1"/>
    <xf numFmtId="0" fontId="19" fillId="0" borderId="0" xfId="0" applyFont="1" applyAlignment="1">
      <alignment horizontal="right" vertical="top"/>
    </xf>
    <xf numFmtId="165" fontId="19" fillId="0" borderId="0" xfId="43" applyNumberFormat="1" applyFont="1" applyFill="1" applyAlignment="1">
      <alignment vertical="top"/>
    </xf>
    <xf numFmtId="165" fontId="19" fillId="0" borderId="0" xfId="43" applyNumberFormat="1" applyFont="1" applyAlignment="1">
      <alignment vertical="top"/>
    </xf>
    <xf numFmtId="165" fontId="19" fillId="0" borderId="0" xfId="43" applyNumberFormat="1" applyFont="1" applyFill="1" applyBorder="1" applyAlignment="1">
      <alignment vertical="top"/>
    </xf>
    <xf numFmtId="0" fontId="28" fillId="0" borderId="0" xfId="0" applyFont="1"/>
    <xf numFmtId="165" fontId="20" fillId="0" borderId="0" xfId="43" applyNumberFormat="1" applyFont="1" applyFill="1" applyAlignment="1">
      <alignment vertical="center"/>
    </xf>
    <xf numFmtId="166" fontId="19" fillId="0" borderId="0" xfId="43" applyNumberFormat="1" applyFont="1" applyFill="1" applyBorder="1" applyAlignment="1" applyProtection="1">
      <alignment vertical="top"/>
    </xf>
    <xf numFmtId="0" fontId="23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/>
    </xf>
  </cellXfs>
  <cellStyles count="44">
    <cellStyle name="20% - 1. jelölőszín 2" xfId="1" xr:uid="{00000000-0005-0000-0000-000000000000}"/>
    <cellStyle name="20% - 2. jelölőszín 2" xfId="2" xr:uid="{00000000-0005-0000-0000-000001000000}"/>
    <cellStyle name="20% - 3. jelölőszín 2" xfId="3" xr:uid="{00000000-0005-0000-0000-000002000000}"/>
    <cellStyle name="20% - 4. jelölőszín 2" xfId="4" xr:uid="{00000000-0005-0000-0000-000003000000}"/>
    <cellStyle name="20% - 5. jelölőszín 2" xfId="5" xr:uid="{00000000-0005-0000-0000-000004000000}"/>
    <cellStyle name="20% - 6. jelölőszín 2" xfId="6" xr:uid="{00000000-0005-0000-0000-000005000000}"/>
    <cellStyle name="40% - 1. jelölőszín 2" xfId="7" xr:uid="{00000000-0005-0000-0000-000006000000}"/>
    <cellStyle name="40% - 2. jelölőszín 2" xfId="8" xr:uid="{00000000-0005-0000-0000-000007000000}"/>
    <cellStyle name="40% - 3. jelölőszín 2" xfId="9" xr:uid="{00000000-0005-0000-0000-000008000000}"/>
    <cellStyle name="40% - 4. jelölőszín 2" xfId="10" xr:uid="{00000000-0005-0000-0000-000009000000}"/>
    <cellStyle name="40% - 5. jelölőszín 2" xfId="11" xr:uid="{00000000-0005-0000-0000-00000A000000}"/>
    <cellStyle name="40% - 6. jelölőszín 2" xfId="12" xr:uid="{00000000-0005-0000-0000-00000B000000}"/>
    <cellStyle name="60% - 1. jelölőszín 2" xfId="13" xr:uid="{00000000-0005-0000-0000-00000C000000}"/>
    <cellStyle name="60% - 2. jelölőszín 2" xfId="14" xr:uid="{00000000-0005-0000-0000-00000D000000}"/>
    <cellStyle name="60% - 3. jelölőszín 2" xfId="15" xr:uid="{00000000-0005-0000-0000-00000E000000}"/>
    <cellStyle name="60% - 4. jelölőszín 2" xfId="16" xr:uid="{00000000-0005-0000-0000-00000F000000}"/>
    <cellStyle name="60% - 5. jelölőszín 2" xfId="17" xr:uid="{00000000-0005-0000-0000-000010000000}"/>
    <cellStyle name="60% - 6. jelölőszín 2" xfId="18" xr:uid="{00000000-0005-0000-0000-000011000000}"/>
    <cellStyle name="Bevitel 2" xfId="19" xr:uid="{00000000-0005-0000-0000-000012000000}"/>
    <cellStyle name="Cím 2" xfId="20" xr:uid="{00000000-0005-0000-0000-000013000000}"/>
    <cellStyle name="Címsor 1 2" xfId="21" xr:uid="{00000000-0005-0000-0000-000014000000}"/>
    <cellStyle name="Címsor 2 2" xfId="22" xr:uid="{00000000-0005-0000-0000-000015000000}"/>
    <cellStyle name="Címsor 3 2" xfId="23" xr:uid="{00000000-0005-0000-0000-000016000000}"/>
    <cellStyle name="Címsor 4 2" xfId="24" xr:uid="{00000000-0005-0000-0000-000017000000}"/>
    <cellStyle name="Ellenőrzőcella 2" xfId="25" xr:uid="{00000000-0005-0000-0000-000018000000}"/>
    <cellStyle name="Ezres" xfId="26" builtinId="3"/>
    <cellStyle name="Ezres 2" xfId="43" xr:uid="{5A57A530-DC74-47D6-A01C-45E712C73798}"/>
    <cellStyle name="Figyelmeztetés 2" xfId="27" xr:uid="{00000000-0005-0000-0000-00001A000000}"/>
    <cellStyle name="Hivatkozott cella 2" xfId="28" xr:uid="{00000000-0005-0000-0000-00001B000000}"/>
    <cellStyle name="Jegyzet 2" xfId="29" xr:uid="{00000000-0005-0000-0000-00001C000000}"/>
    <cellStyle name="Jelölőszín (1) 2" xfId="30" xr:uid="{00000000-0005-0000-0000-00001D000000}"/>
    <cellStyle name="Jelölőszín (2) 2" xfId="31" xr:uid="{00000000-0005-0000-0000-00001E000000}"/>
    <cellStyle name="Jelölőszín (3) 2" xfId="32" xr:uid="{00000000-0005-0000-0000-00001F000000}"/>
    <cellStyle name="Jelölőszín (4) 2" xfId="33" xr:uid="{00000000-0005-0000-0000-000020000000}"/>
    <cellStyle name="Jelölőszín (5) 2" xfId="34" xr:uid="{00000000-0005-0000-0000-000021000000}"/>
    <cellStyle name="Jelölőszín (6) 2" xfId="35" xr:uid="{00000000-0005-0000-0000-000022000000}"/>
    <cellStyle name="Jó 2" xfId="36" xr:uid="{00000000-0005-0000-0000-000023000000}"/>
    <cellStyle name="Kimenet 2" xfId="37" xr:uid="{00000000-0005-0000-0000-000024000000}"/>
    <cellStyle name="Magyarázó szöveg 2" xfId="38" xr:uid="{00000000-0005-0000-0000-000025000000}"/>
    <cellStyle name="Normál" xfId="0" builtinId="0"/>
    <cellStyle name="Összesen 2" xfId="39" xr:uid="{00000000-0005-0000-0000-000027000000}"/>
    <cellStyle name="Rossz 2" xfId="40" xr:uid="{00000000-0005-0000-0000-000028000000}"/>
    <cellStyle name="Semleges 2" xfId="41" xr:uid="{00000000-0005-0000-0000-000029000000}"/>
    <cellStyle name="Számítás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704E-E8CF-4FBD-A4C2-14A41F618881}">
  <sheetPr>
    <pageSetUpPr fitToPage="1"/>
  </sheetPr>
  <dimension ref="A1:L85"/>
  <sheetViews>
    <sheetView tabSelected="1" zoomScale="70" zoomScaleNormal="70" workbookViewId="0"/>
  </sheetViews>
  <sheetFormatPr defaultColWidth="9.109375" defaultRowHeight="15.6"/>
  <cols>
    <col min="1" max="1" width="5.88671875" style="2" customWidth="1"/>
    <col min="2" max="2" width="94" style="2" customWidth="1"/>
    <col min="3" max="3" width="19.109375" style="2" bestFit="1" customWidth="1"/>
    <col min="4" max="4" width="17.88671875" style="2" customWidth="1"/>
    <col min="5" max="5" width="16.6640625" style="2" customWidth="1"/>
    <col min="6" max="6" width="18" style="2" customWidth="1"/>
    <col min="7" max="12" width="16.6640625" style="2" customWidth="1"/>
    <col min="13" max="16384" width="9.109375" style="2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146</v>
      </c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.75" customHeight="1">
      <c r="A3" s="56" t="s">
        <v>140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 t="s">
        <v>23</v>
      </c>
    </row>
    <row r="6" spans="1:12" s="4" customFormat="1">
      <c r="A6" s="57" t="s">
        <v>0</v>
      </c>
      <c r="B6" s="59" t="s">
        <v>1</v>
      </c>
      <c r="C6" s="59" t="s">
        <v>4</v>
      </c>
      <c r="D6" s="61" t="s">
        <v>5</v>
      </c>
      <c r="E6" s="61"/>
      <c r="F6" s="61"/>
      <c r="G6" s="61"/>
      <c r="H6" s="61"/>
      <c r="I6" s="61"/>
      <c r="J6" s="61"/>
      <c r="K6" s="61"/>
      <c r="L6" s="61"/>
    </row>
    <row r="7" spans="1:12" s="4" customFormat="1" ht="93.6">
      <c r="A7" s="58"/>
      <c r="B7" s="60"/>
      <c r="C7" s="60"/>
      <c r="D7" s="33" t="s">
        <v>6</v>
      </c>
      <c r="E7" s="33" t="s">
        <v>145</v>
      </c>
      <c r="F7" s="33" t="s">
        <v>2</v>
      </c>
      <c r="G7" s="33" t="s">
        <v>26</v>
      </c>
      <c r="H7" s="39" t="s">
        <v>137</v>
      </c>
      <c r="I7" s="16" t="s">
        <v>20</v>
      </c>
      <c r="J7" s="17" t="s">
        <v>7</v>
      </c>
      <c r="K7" s="33" t="s">
        <v>25</v>
      </c>
      <c r="L7" s="33" t="s">
        <v>21</v>
      </c>
    </row>
    <row r="8" spans="1:12" s="4" customFormat="1" ht="15.6" customHeight="1">
      <c r="A8" s="12"/>
      <c r="B8" s="13" t="s">
        <v>9</v>
      </c>
      <c r="C8" s="13" t="s">
        <v>10</v>
      </c>
      <c r="D8" s="12" t="s">
        <v>11</v>
      </c>
      <c r="E8" s="12" t="s">
        <v>12</v>
      </c>
      <c r="F8" s="12" t="s">
        <v>13</v>
      </c>
      <c r="G8" s="12" t="s">
        <v>14</v>
      </c>
      <c r="H8" s="12" t="s">
        <v>22</v>
      </c>
      <c r="I8" s="12" t="s">
        <v>17</v>
      </c>
      <c r="J8" s="12" t="s">
        <v>18</v>
      </c>
      <c r="K8" s="12" t="s">
        <v>19</v>
      </c>
      <c r="L8" s="12" t="s">
        <v>24</v>
      </c>
    </row>
    <row r="9" spans="1:12" s="1" customFormat="1">
      <c r="A9" s="18"/>
      <c r="B9" s="19" t="s">
        <v>3</v>
      </c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s="1" customFormat="1">
      <c r="A10" s="40" t="s">
        <v>37</v>
      </c>
      <c r="B10" s="35" t="s">
        <v>80</v>
      </c>
      <c r="C10" s="45">
        <v>5828880</v>
      </c>
      <c r="D10" s="47">
        <v>3686450</v>
      </c>
      <c r="E10" s="47">
        <v>466030</v>
      </c>
      <c r="F10" s="47">
        <v>1676400</v>
      </c>
      <c r="G10" s="46"/>
      <c r="H10" s="46"/>
      <c r="I10" s="46"/>
      <c r="J10" s="46"/>
      <c r="K10" s="46"/>
      <c r="L10" s="46"/>
    </row>
    <row r="11" spans="1:12" s="1" customFormat="1">
      <c r="A11" s="40" t="s">
        <v>38</v>
      </c>
      <c r="B11" s="35" t="s">
        <v>104</v>
      </c>
      <c r="C11" s="45">
        <f t="shared" ref="C11:C17" si="0">SUM(D11:L11)</f>
        <v>240346</v>
      </c>
      <c r="D11" s="47">
        <v>164318</v>
      </c>
      <c r="E11" s="47">
        <v>76028</v>
      </c>
      <c r="F11" s="47"/>
      <c r="G11" s="46"/>
      <c r="H11" s="46"/>
      <c r="I11" s="46"/>
      <c r="J11" s="46"/>
      <c r="K11" s="46"/>
      <c r="L11" s="46"/>
    </row>
    <row r="12" spans="1:12" s="1" customFormat="1">
      <c r="A12" s="40" t="s">
        <v>39</v>
      </c>
      <c r="B12" s="35" t="s">
        <v>105</v>
      </c>
      <c r="C12" s="45">
        <f t="shared" si="0"/>
        <v>100000</v>
      </c>
      <c r="D12" s="47"/>
      <c r="E12" s="46"/>
      <c r="F12" s="46">
        <v>100000</v>
      </c>
      <c r="G12" s="46"/>
      <c r="H12" s="46"/>
      <c r="I12" s="46"/>
      <c r="J12" s="46"/>
      <c r="K12" s="46"/>
      <c r="L12" s="46"/>
    </row>
    <row r="13" spans="1:12" s="1" customFormat="1">
      <c r="A13" s="40" t="s">
        <v>42</v>
      </c>
      <c r="B13" s="35" t="s">
        <v>81</v>
      </c>
      <c r="C13" s="45">
        <f t="shared" si="0"/>
        <v>5271488</v>
      </c>
      <c r="D13" s="46">
        <v>2687500</v>
      </c>
      <c r="E13" s="46">
        <v>806476</v>
      </c>
      <c r="F13" s="46">
        <v>1777512</v>
      </c>
      <c r="G13" s="46"/>
      <c r="H13" s="46"/>
      <c r="I13" s="46"/>
      <c r="J13" s="46"/>
      <c r="K13" s="46"/>
      <c r="L13" s="46"/>
    </row>
    <row r="14" spans="1:12" s="1" customFormat="1">
      <c r="A14" s="40" t="s">
        <v>31</v>
      </c>
      <c r="B14" s="35" t="s">
        <v>36</v>
      </c>
      <c r="C14" s="45">
        <f t="shared" si="0"/>
        <v>1500000</v>
      </c>
      <c r="D14" s="46">
        <v>300000</v>
      </c>
      <c r="E14" s="46">
        <v>120000</v>
      </c>
      <c r="F14" s="46">
        <v>1080000</v>
      </c>
      <c r="G14" s="46"/>
      <c r="H14" s="46"/>
      <c r="I14" s="46"/>
      <c r="J14" s="46"/>
      <c r="K14" s="46"/>
      <c r="L14" s="46"/>
    </row>
    <row r="15" spans="1:12" s="1" customFormat="1">
      <c r="A15" s="40" t="s">
        <v>32</v>
      </c>
      <c r="B15" s="35" t="s">
        <v>106</v>
      </c>
      <c r="C15" s="45">
        <f t="shared" si="0"/>
        <v>968347</v>
      </c>
      <c r="D15" s="46"/>
      <c r="E15" s="46">
        <v>968347</v>
      </c>
      <c r="F15" s="46"/>
      <c r="G15" s="46"/>
      <c r="H15" s="46"/>
      <c r="I15" s="46"/>
      <c r="J15" s="46"/>
      <c r="K15" s="46"/>
      <c r="L15" s="46"/>
    </row>
    <row r="16" spans="1:12" s="1" customFormat="1">
      <c r="A16" s="40" t="s">
        <v>33</v>
      </c>
      <c r="B16" s="14" t="s">
        <v>82</v>
      </c>
      <c r="C16" s="45">
        <f t="shared" si="0"/>
        <v>1500000</v>
      </c>
      <c r="D16" s="46">
        <v>500000</v>
      </c>
      <c r="E16" s="46">
        <v>180000</v>
      </c>
      <c r="F16" s="47">
        <v>820000</v>
      </c>
      <c r="G16" s="46"/>
      <c r="H16" s="46"/>
      <c r="I16" s="46"/>
      <c r="J16" s="46"/>
      <c r="K16" s="46"/>
      <c r="L16" s="46"/>
    </row>
    <row r="17" spans="1:12" s="1" customFormat="1">
      <c r="A17" s="40" t="s">
        <v>34</v>
      </c>
      <c r="B17" s="14" t="s">
        <v>107</v>
      </c>
      <c r="C17" s="45">
        <f t="shared" si="0"/>
        <v>450000</v>
      </c>
      <c r="D17" s="46"/>
      <c r="E17" s="46"/>
      <c r="F17" s="47">
        <v>450000</v>
      </c>
      <c r="G17" s="46"/>
      <c r="H17" s="46"/>
      <c r="I17" s="46"/>
      <c r="J17" s="46"/>
      <c r="K17" s="46"/>
      <c r="L17" s="46"/>
    </row>
    <row r="18" spans="1:12" s="1" customFormat="1" ht="31.2">
      <c r="A18" s="40" t="s">
        <v>35</v>
      </c>
      <c r="B18" s="14" t="s">
        <v>83</v>
      </c>
      <c r="C18" s="45"/>
      <c r="D18" s="46"/>
      <c r="E18" s="46"/>
      <c r="F18" s="46"/>
      <c r="G18" s="46"/>
      <c r="H18" s="46"/>
      <c r="I18" s="46"/>
      <c r="J18" s="46"/>
      <c r="K18" s="46"/>
      <c r="L18" s="46"/>
    </row>
    <row r="19" spans="1:12" s="1" customFormat="1">
      <c r="A19" s="48" t="s">
        <v>108</v>
      </c>
      <c r="B19" s="34" t="s">
        <v>84</v>
      </c>
      <c r="C19" s="45">
        <f>SUM(D19:L19)</f>
        <v>500000</v>
      </c>
      <c r="D19" s="46"/>
      <c r="E19" s="46"/>
      <c r="F19" s="46">
        <v>500000</v>
      </c>
      <c r="G19" s="46"/>
      <c r="H19" s="46"/>
      <c r="I19" s="46"/>
      <c r="J19" s="46"/>
      <c r="K19" s="46"/>
      <c r="L19" s="46"/>
    </row>
    <row r="20" spans="1:12" s="1" customFormat="1">
      <c r="A20" s="48" t="s">
        <v>109</v>
      </c>
      <c r="B20" s="14" t="s">
        <v>85</v>
      </c>
      <c r="C20" s="45">
        <f>SUM(D20:L20)</f>
        <v>200000</v>
      </c>
      <c r="D20" s="46"/>
      <c r="E20" s="46"/>
      <c r="F20" s="46">
        <v>200000</v>
      </c>
      <c r="G20" s="46"/>
      <c r="H20" s="46"/>
      <c r="I20" s="46"/>
      <c r="J20" s="46"/>
      <c r="K20" s="46"/>
      <c r="L20" s="46"/>
    </row>
    <row r="21" spans="1:12" s="1" customFormat="1">
      <c r="A21" s="48" t="s">
        <v>110</v>
      </c>
      <c r="B21" s="14" t="s">
        <v>86</v>
      </c>
      <c r="C21" s="45">
        <f>SUM(D21:L21)</f>
        <v>600000</v>
      </c>
      <c r="D21" s="46"/>
      <c r="E21" s="46"/>
      <c r="F21" s="46">
        <v>600000</v>
      </c>
      <c r="G21" s="46"/>
      <c r="H21" s="46"/>
      <c r="I21" s="46"/>
      <c r="J21" s="46"/>
      <c r="K21" s="46"/>
      <c r="L21" s="46"/>
    </row>
    <row r="22" spans="1:12" s="1" customFormat="1">
      <c r="A22" s="48" t="s">
        <v>111</v>
      </c>
      <c r="B22" s="34" t="s">
        <v>87</v>
      </c>
      <c r="C22" s="45">
        <f>SUM(D22:L22)</f>
        <v>150000</v>
      </c>
      <c r="D22" s="46"/>
      <c r="E22" s="46"/>
      <c r="F22" s="46">
        <v>150000</v>
      </c>
      <c r="G22" s="46"/>
      <c r="H22" s="46"/>
      <c r="I22" s="46"/>
      <c r="J22" s="46"/>
      <c r="K22" s="46"/>
      <c r="L22" s="46"/>
    </row>
    <row r="23" spans="1:12" s="1" customFormat="1">
      <c r="A23" s="48" t="s">
        <v>112</v>
      </c>
      <c r="B23" s="14" t="s">
        <v>113</v>
      </c>
      <c r="C23" s="45">
        <f>SUM(D23:L23)</f>
        <v>1760000</v>
      </c>
      <c r="D23" s="46"/>
      <c r="E23" s="46"/>
      <c r="F23" s="47">
        <v>1760000</v>
      </c>
      <c r="G23" s="46"/>
      <c r="H23" s="46"/>
      <c r="I23" s="46"/>
      <c r="J23" s="46"/>
      <c r="K23" s="46"/>
      <c r="L23" s="46"/>
    </row>
    <row r="24" spans="1:12" s="1" customFormat="1">
      <c r="A24" s="41" t="s">
        <v>44</v>
      </c>
      <c r="B24" s="34" t="s">
        <v>88</v>
      </c>
      <c r="C24" s="45"/>
      <c r="D24" s="46"/>
      <c r="E24" s="46"/>
      <c r="F24" s="46"/>
      <c r="G24" s="46"/>
      <c r="H24" s="46"/>
      <c r="I24" s="46"/>
      <c r="J24" s="46"/>
      <c r="K24" s="46"/>
      <c r="L24" s="46"/>
    </row>
    <row r="25" spans="1:12" s="1" customFormat="1">
      <c r="A25" s="48" t="s">
        <v>108</v>
      </c>
      <c r="B25" s="34" t="s">
        <v>89</v>
      </c>
      <c r="C25" s="45">
        <f>SUM(D25:L25)</f>
        <v>360000</v>
      </c>
      <c r="D25" s="47"/>
      <c r="E25" s="47"/>
      <c r="F25" s="45">
        <v>360000</v>
      </c>
      <c r="G25" s="46"/>
      <c r="H25" s="46"/>
      <c r="I25" s="46"/>
      <c r="J25" s="46"/>
      <c r="K25" s="46"/>
      <c r="L25" s="46"/>
    </row>
    <row r="26" spans="1:12" s="1" customFormat="1">
      <c r="A26" s="48" t="s">
        <v>110</v>
      </c>
      <c r="B26" s="34" t="s">
        <v>40</v>
      </c>
      <c r="C26" s="45">
        <f>SUM(D26:L26)</f>
        <v>50000</v>
      </c>
      <c r="D26" s="47"/>
      <c r="E26" s="47"/>
      <c r="F26" s="45">
        <v>50000</v>
      </c>
      <c r="G26" s="46"/>
      <c r="H26" s="46"/>
      <c r="I26" s="46"/>
      <c r="J26" s="46"/>
      <c r="K26" s="46"/>
      <c r="L26" s="46"/>
    </row>
    <row r="27" spans="1:12" s="1" customFormat="1">
      <c r="A27" s="48" t="s">
        <v>111</v>
      </c>
      <c r="B27" s="34" t="s">
        <v>41</v>
      </c>
      <c r="C27" s="45">
        <f>SUM(D27:L27)</f>
        <v>906500</v>
      </c>
      <c r="D27" s="47"/>
      <c r="E27" s="47"/>
      <c r="F27" s="45">
        <v>906500</v>
      </c>
      <c r="G27" s="46"/>
      <c r="H27" s="46"/>
      <c r="I27" s="46"/>
      <c r="J27" s="46"/>
      <c r="K27" s="46"/>
      <c r="L27" s="46"/>
    </row>
    <row r="28" spans="1:12" s="1" customFormat="1">
      <c r="A28" s="40" t="s">
        <v>52</v>
      </c>
      <c r="B28" s="34" t="s">
        <v>90</v>
      </c>
      <c r="C28" s="45">
        <f>SUM(D28:L28)</f>
        <v>700000</v>
      </c>
      <c r="D28" s="49"/>
      <c r="E28" s="49"/>
      <c r="F28" s="49">
        <v>700000</v>
      </c>
      <c r="G28" s="49"/>
      <c r="H28" s="49"/>
      <c r="I28" s="49"/>
      <c r="J28" s="49"/>
      <c r="K28" s="50"/>
      <c r="L28" s="50"/>
    </row>
    <row r="29" spans="1:12" s="1" customFormat="1" ht="31.2">
      <c r="A29" s="40" t="s">
        <v>45</v>
      </c>
      <c r="B29" s="34" t="s">
        <v>114</v>
      </c>
      <c r="C29" s="45">
        <f>SUM(D29:L29)</f>
        <v>607200</v>
      </c>
      <c r="D29" s="49"/>
      <c r="E29" s="49"/>
      <c r="F29" s="49">
        <v>607200</v>
      </c>
      <c r="G29" s="49"/>
      <c r="H29" s="49"/>
      <c r="I29" s="49"/>
      <c r="J29" s="49"/>
      <c r="K29" s="50"/>
      <c r="L29" s="50"/>
    </row>
    <row r="30" spans="1:12" s="1" customFormat="1">
      <c r="A30" s="41" t="s">
        <v>46</v>
      </c>
      <c r="B30" s="14" t="s">
        <v>91</v>
      </c>
      <c r="C30" s="45"/>
      <c r="D30" s="49"/>
      <c r="E30" s="49"/>
      <c r="F30" s="49"/>
      <c r="G30" s="49"/>
      <c r="H30" s="49"/>
      <c r="I30" s="49"/>
      <c r="J30" s="49"/>
      <c r="K30" s="50"/>
      <c r="L30" s="50"/>
    </row>
    <row r="31" spans="1:12" s="1" customFormat="1">
      <c r="A31" s="48" t="s">
        <v>108</v>
      </c>
      <c r="B31" s="14" t="s">
        <v>115</v>
      </c>
      <c r="C31" s="45">
        <f t="shared" ref="C31:C63" si="1">SUM(D31:L31)</f>
        <v>331000</v>
      </c>
      <c r="D31" s="49">
        <v>200000</v>
      </c>
      <c r="E31" s="49">
        <v>31000</v>
      </c>
      <c r="F31" s="49"/>
      <c r="G31" s="49">
        <v>100000</v>
      </c>
      <c r="H31" s="49"/>
      <c r="I31" s="49"/>
      <c r="J31" s="49"/>
      <c r="K31" s="50"/>
      <c r="L31" s="50"/>
    </row>
    <row r="32" spans="1:12" s="1" customFormat="1">
      <c r="A32" s="48" t="s">
        <v>109</v>
      </c>
      <c r="B32" s="14" t="s">
        <v>92</v>
      </c>
      <c r="C32" s="45">
        <f t="shared" si="1"/>
        <v>408000</v>
      </c>
      <c r="D32" s="49">
        <v>236220</v>
      </c>
      <c r="E32" s="49">
        <v>108000</v>
      </c>
      <c r="F32" s="49">
        <v>63780</v>
      </c>
      <c r="G32" s="49"/>
      <c r="H32" s="49"/>
      <c r="I32" s="49"/>
      <c r="J32" s="49"/>
      <c r="K32" s="50"/>
      <c r="L32" s="50"/>
    </row>
    <row r="33" spans="1:12" s="1" customFormat="1">
      <c r="A33" s="48" t="s">
        <v>110</v>
      </c>
      <c r="B33" s="14" t="s">
        <v>93</v>
      </c>
      <c r="C33" s="45">
        <f t="shared" si="1"/>
        <v>484965</v>
      </c>
      <c r="D33" s="49">
        <v>7874</v>
      </c>
      <c r="E33" s="49">
        <v>248965</v>
      </c>
      <c r="F33" s="49">
        <v>228126</v>
      </c>
      <c r="G33" s="49"/>
      <c r="H33" s="49"/>
      <c r="I33" s="49"/>
      <c r="J33" s="49"/>
      <c r="K33" s="50"/>
      <c r="L33" s="50"/>
    </row>
    <row r="34" spans="1:12" s="1" customFormat="1">
      <c r="A34" s="48" t="s">
        <v>111</v>
      </c>
      <c r="B34" s="14" t="s">
        <v>94</v>
      </c>
      <c r="C34" s="45">
        <f t="shared" si="1"/>
        <v>44277</v>
      </c>
      <c r="D34" s="49">
        <v>7874</v>
      </c>
      <c r="E34" s="49">
        <v>26277</v>
      </c>
      <c r="F34" s="49">
        <v>10126</v>
      </c>
      <c r="G34" s="49"/>
      <c r="H34" s="49"/>
      <c r="I34" s="49"/>
      <c r="J34" s="49"/>
      <c r="K34" s="50"/>
      <c r="L34" s="50"/>
    </row>
    <row r="35" spans="1:12" s="1" customFormat="1">
      <c r="A35" s="48" t="s">
        <v>112</v>
      </c>
      <c r="B35" s="14" t="s">
        <v>95</v>
      </c>
      <c r="C35" s="45">
        <f t="shared" si="1"/>
        <v>616216</v>
      </c>
      <c r="D35" s="49">
        <v>47244</v>
      </c>
      <c r="E35" s="49">
        <v>556216</v>
      </c>
      <c r="F35" s="49">
        <v>12756</v>
      </c>
      <c r="G35" s="49"/>
      <c r="H35" s="49"/>
      <c r="I35" s="49"/>
      <c r="J35" s="49"/>
      <c r="K35" s="50"/>
      <c r="L35" s="50"/>
    </row>
    <row r="36" spans="1:12" s="1" customFormat="1">
      <c r="A36" s="41" t="s">
        <v>47</v>
      </c>
      <c r="B36" s="42" t="s">
        <v>43</v>
      </c>
      <c r="C36" s="45">
        <f t="shared" si="1"/>
        <v>150000</v>
      </c>
      <c r="D36" s="49"/>
      <c r="E36" s="49"/>
      <c r="F36" s="49">
        <v>150000</v>
      </c>
      <c r="G36" s="49"/>
      <c r="H36" s="49"/>
      <c r="I36" s="49"/>
      <c r="J36" s="49"/>
      <c r="K36" s="50"/>
      <c r="L36" s="50"/>
    </row>
    <row r="37" spans="1:12" s="1" customFormat="1" ht="31.2">
      <c r="A37" s="41" t="s">
        <v>49</v>
      </c>
      <c r="B37" s="42" t="s">
        <v>116</v>
      </c>
      <c r="C37" s="51">
        <f t="shared" si="1"/>
        <v>300000</v>
      </c>
      <c r="D37" s="49"/>
      <c r="E37" s="49"/>
      <c r="F37" s="49">
        <v>300000</v>
      </c>
      <c r="G37" s="49"/>
      <c r="H37" s="49"/>
      <c r="I37" s="49"/>
      <c r="J37" s="49"/>
      <c r="K37" s="50"/>
      <c r="L37" s="50"/>
    </row>
    <row r="38" spans="1:12" s="1" customFormat="1">
      <c r="A38" s="41" t="s">
        <v>50</v>
      </c>
      <c r="B38" s="30" t="s">
        <v>96</v>
      </c>
      <c r="C38" s="45">
        <f t="shared" si="1"/>
        <v>200000</v>
      </c>
      <c r="D38" s="49"/>
      <c r="E38" s="49"/>
      <c r="F38" s="50">
        <v>200000</v>
      </c>
      <c r="G38" s="50"/>
      <c r="H38" s="50"/>
      <c r="I38" s="50"/>
      <c r="J38" s="50"/>
      <c r="K38" s="50"/>
      <c r="L38" s="50"/>
    </row>
    <row r="39" spans="1:12" s="1" customFormat="1">
      <c r="A39" s="41" t="s">
        <v>51</v>
      </c>
      <c r="B39" s="30" t="s">
        <v>48</v>
      </c>
      <c r="C39" s="45">
        <f t="shared" si="1"/>
        <v>1000000</v>
      </c>
      <c r="D39" s="49"/>
      <c r="E39" s="49"/>
      <c r="F39" s="50">
        <v>1000000</v>
      </c>
      <c r="G39" s="50"/>
      <c r="H39" s="50"/>
      <c r="I39" s="50"/>
      <c r="J39" s="50"/>
      <c r="K39" s="50"/>
      <c r="L39" s="50"/>
    </row>
    <row r="40" spans="1:12" s="1" customFormat="1" ht="31.2">
      <c r="A40" s="41" t="s">
        <v>54</v>
      </c>
      <c r="B40" s="42" t="s">
        <v>117</v>
      </c>
      <c r="C40" s="51">
        <f t="shared" si="1"/>
        <v>10318000</v>
      </c>
      <c r="D40" s="49"/>
      <c r="E40" s="49"/>
      <c r="F40" s="50">
        <v>10318000</v>
      </c>
      <c r="G40" s="50"/>
      <c r="H40" s="50"/>
      <c r="I40" s="50"/>
      <c r="J40" s="50"/>
      <c r="K40" s="50"/>
      <c r="L40" s="50"/>
    </row>
    <row r="41" spans="1:12" s="1" customFormat="1">
      <c r="A41" s="41" t="s">
        <v>55</v>
      </c>
      <c r="B41" s="42" t="s">
        <v>118</v>
      </c>
      <c r="C41" s="45">
        <f t="shared" si="1"/>
        <v>10792000</v>
      </c>
      <c r="D41" s="49"/>
      <c r="E41" s="49"/>
      <c r="F41" s="50"/>
      <c r="G41" s="50"/>
      <c r="H41" s="50"/>
      <c r="I41" s="50"/>
      <c r="J41" s="50"/>
      <c r="K41" s="50"/>
      <c r="L41" s="50">
        <v>10792000</v>
      </c>
    </row>
    <row r="42" spans="1:12" s="1" customFormat="1" ht="31.2">
      <c r="A42" s="41" t="s">
        <v>56</v>
      </c>
      <c r="B42" s="34" t="s">
        <v>27</v>
      </c>
      <c r="C42" s="50">
        <f t="shared" si="1"/>
        <v>7526665</v>
      </c>
      <c r="D42" s="50"/>
      <c r="E42" s="50"/>
      <c r="F42" s="50">
        <v>7526665</v>
      </c>
      <c r="G42" s="50"/>
      <c r="H42" s="50"/>
      <c r="I42" s="50"/>
      <c r="J42" s="50"/>
      <c r="K42" s="50"/>
      <c r="L42" s="50"/>
    </row>
    <row r="43" spans="1:12" s="1" customFormat="1" ht="31.2">
      <c r="A43" s="41" t="s">
        <v>57</v>
      </c>
      <c r="B43" s="30" t="s">
        <v>119</v>
      </c>
      <c r="C43" s="49">
        <f t="shared" si="1"/>
        <v>6493467</v>
      </c>
      <c r="D43" s="50">
        <v>46733</v>
      </c>
      <c r="E43" s="50">
        <v>228375</v>
      </c>
      <c r="F43" s="50">
        <v>4886933</v>
      </c>
      <c r="G43" s="50"/>
      <c r="H43" s="50"/>
      <c r="I43" s="50"/>
      <c r="J43" s="50"/>
      <c r="K43" s="50">
        <v>1331426</v>
      </c>
      <c r="L43" s="50"/>
    </row>
    <row r="44" spans="1:12" s="1" customFormat="1" ht="31.2">
      <c r="A44" s="41" t="s">
        <v>58</v>
      </c>
      <c r="B44" s="37" t="s">
        <v>53</v>
      </c>
      <c r="C44" s="50">
        <f t="shared" si="1"/>
        <v>40077</v>
      </c>
      <c r="D44" s="50">
        <v>22010</v>
      </c>
      <c r="E44" s="50">
        <v>18067</v>
      </c>
      <c r="F44" s="50"/>
      <c r="G44" s="50"/>
      <c r="H44" s="50"/>
      <c r="I44" s="50"/>
      <c r="J44" s="50"/>
      <c r="K44" s="50"/>
      <c r="L44" s="50"/>
    </row>
    <row r="45" spans="1:12" s="1" customFormat="1" ht="31.2">
      <c r="A45" s="41" t="s">
        <v>59</v>
      </c>
      <c r="B45" s="30" t="s">
        <v>97</v>
      </c>
      <c r="C45" s="50">
        <f t="shared" si="1"/>
        <v>101869</v>
      </c>
      <c r="D45" s="50"/>
      <c r="E45" s="50"/>
      <c r="F45" s="50"/>
      <c r="G45" s="50"/>
      <c r="H45" s="50"/>
      <c r="I45" s="50"/>
      <c r="J45" s="50"/>
      <c r="K45" s="50">
        <v>101869</v>
      </c>
      <c r="L45" s="50"/>
    </row>
    <row r="46" spans="1:12" s="1" customFormat="1">
      <c r="A46" s="41" t="s">
        <v>60</v>
      </c>
      <c r="B46" s="30" t="s">
        <v>98</v>
      </c>
      <c r="C46" s="50">
        <f t="shared" si="1"/>
        <v>18148630</v>
      </c>
      <c r="D46" s="50"/>
      <c r="E46" s="50"/>
      <c r="F46" s="50">
        <v>18148630</v>
      </c>
      <c r="G46" s="50"/>
      <c r="H46" s="50"/>
      <c r="I46" s="50"/>
      <c r="J46" s="50"/>
      <c r="K46" s="50"/>
      <c r="L46" s="50"/>
    </row>
    <row r="47" spans="1:12" s="1" customFormat="1">
      <c r="A47" s="41" t="s">
        <v>61</v>
      </c>
      <c r="B47" s="30" t="s">
        <v>120</v>
      </c>
      <c r="C47" s="50">
        <f t="shared" si="1"/>
        <v>2777492</v>
      </c>
      <c r="D47" s="50">
        <v>173730</v>
      </c>
      <c r="E47" s="50">
        <v>91658</v>
      </c>
      <c r="F47" s="50"/>
      <c r="G47" s="50"/>
      <c r="H47" s="50"/>
      <c r="I47" s="50"/>
      <c r="J47" s="50"/>
      <c r="K47" s="50">
        <v>2512104</v>
      </c>
      <c r="L47" s="50"/>
    </row>
    <row r="48" spans="1:12" s="1" customFormat="1">
      <c r="A48" s="41" t="s">
        <v>62</v>
      </c>
      <c r="B48" s="52" t="s">
        <v>121</v>
      </c>
      <c r="C48" s="50">
        <f t="shared" si="1"/>
        <v>2165169</v>
      </c>
      <c r="D48" s="50"/>
      <c r="E48" s="50"/>
      <c r="F48" s="50"/>
      <c r="G48" s="50"/>
      <c r="H48" s="50"/>
      <c r="I48" s="50"/>
      <c r="J48" s="50"/>
      <c r="K48" s="50">
        <v>2165169</v>
      </c>
      <c r="L48" s="50"/>
    </row>
    <row r="49" spans="1:12" s="1" customFormat="1">
      <c r="A49" s="41" t="s">
        <v>63</v>
      </c>
      <c r="B49" s="2" t="s">
        <v>122</v>
      </c>
      <c r="C49" s="50">
        <f t="shared" si="1"/>
        <v>1704822</v>
      </c>
      <c r="D49" s="50">
        <v>303680</v>
      </c>
      <c r="E49" s="50">
        <v>78742</v>
      </c>
      <c r="F49" s="50"/>
      <c r="G49" s="50"/>
      <c r="H49" s="50"/>
      <c r="I49" s="50"/>
      <c r="J49" s="50"/>
      <c r="K49" s="50">
        <v>1322400</v>
      </c>
      <c r="L49" s="50"/>
    </row>
    <row r="50" spans="1:12" s="1" customFormat="1" ht="31.2">
      <c r="A50" s="41" t="s">
        <v>64</v>
      </c>
      <c r="B50" s="30" t="s">
        <v>123</v>
      </c>
      <c r="C50" s="50">
        <f t="shared" si="1"/>
        <v>1911639</v>
      </c>
      <c r="D50" s="50">
        <v>611809</v>
      </c>
      <c r="E50" s="50">
        <v>73834</v>
      </c>
      <c r="F50" s="50"/>
      <c r="G50" s="50"/>
      <c r="H50" s="50"/>
      <c r="I50" s="50"/>
      <c r="J50" s="50"/>
      <c r="K50" s="50">
        <v>1225996</v>
      </c>
      <c r="L50" s="50"/>
    </row>
    <row r="51" spans="1:12" s="1" customFormat="1" ht="31.2">
      <c r="A51" s="41" t="s">
        <v>65</v>
      </c>
      <c r="B51" s="37" t="s">
        <v>124</v>
      </c>
      <c r="C51" s="50">
        <f t="shared" si="1"/>
        <v>764190</v>
      </c>
      <c r="D51" s="50"/>
      <c r="E51" s="50"/>
      <c r="F51" s="50"/>
      <c r="G51" s="50"/>
      <c r="H51" s="50"/>
      <c r="I51" s="50"/>
      <c r="J51" s="50"/>
      <c r="K51" s="50">
        <v>764190</v>
      </c>
      <c r="L51" s="50"/>
    </row>
    <row r="52" spans="1:12" s="1" customFormat="1">
      <c r="A52" s="41" t="s">
        <v>66</v>
      </c>
      <c r="B52" s="37" t="s">
        <v>125</v>
      </c>
      <c r="C52" s="50">
        <f t="shared" si="1"/>
        <v>3495900</v>
      </c>
      <c r="D52" s="50"/>
      <c r="E52" s="50"/>
      <c r="F52" s="50">
        <v>2250900</v>
      </c>
      <c r="G52" s="50"/>
      <c r="H52" s="50"/>
      <c r="I52" s="50"/>
      <c r="J52" s="50"/>
      <c r="K52" s="50">
        <v>1245000</v>
      </c>
      <c r="L52" s="50"/>
    </row>
    <row r="53" spans="1:12" s="1" customFormat="1" ht="31.2">
      <c r="A53" s="41" t="s">
        <v>67</v>
      </c>
      <c r="B53" s="37" t="s">
        <v>126</v>
      </c>
      <c r="C53" s="50">
        <f t="shared" si="1"/>
        <v>4549124</v>
      </c>
      <c r="D53" s="50">
        <v>983965</v>
      </c>
      <c r="E53" s="50">
        <v>195728</v>
      </c>
      <c r="F53" s="50"/>
      <c r="G53" s="50"/>
      <c r="H53" s="50"/>
      <c r="I53" s="50"/>
      <c r="J53" s="50"/>
      <c r="K53" s="50">
        <v>3369431</v>
      </c>
      <c r="L53" s="50"/>
    </row>
    <row r="54" spans="1:12" s="1" customFormat="1">
      <c r="A54" s="41" t="s">
        <v>68</v>
      </c>
      <c r="B54" s="37" t="s">
        <v>127</v>
      </c>
      <c r="C54" s="50">
        <f t="shared" si="1"/>
        <v>284613</v>
      </c>
      <c r="D54" s="50"/>
      <c r="E54" s="50"/>
      <c r="F54" s="50"/>
      <c r="G54" s="50"/>
      <c r="H54" s="50"/>
      <c r="I54" s="50"/>
      <c r="J54" s="50"/>
      <c r="K54" s="50">
        <v>284613</v>
      </c>
      <c r="L54" s="50"/>
    </row>
    <row r="55" spans="1:12" s="1" customFormat="1" ht="31.2">
      <c r="A55" s="41" t="s">
        <v>69</v>
      </c>
      <c r="B55" s="37" t="s">
        <v>128</v>
      </c>
      <c r="C55" s="50">
        <f t="shared" si="1"/>
        <v>1768000</v>
      </c>
      <c r="D55" s="50"/>
      <c r="E55" s="50"/>
      <c r="F55" s="50">
        <v>1768000</v>
      </c>
      <c r="G55" s="50"/>
      <c r="H55" s="50"/>
      <c r="I55" s="50"/>
      <c r="J55" s="50"/>
      <c r="K55" s="50"/>
      <c r="L55" s="50"/>
    </row>
    <row r="56" spans="1:12" s="1" customFormat="1">
      <c r="A56" s="41" t="s">
        <v>70</v>
      </c>
      <c r="B56" s="37" t="s">
        <v>129</v>
      </c>
      <c r="C56" s="50">
        <f t="shared" si="1"/>
        <v>2300000</v>
      </c>
      <c r="D56" s="50"/>
      <c r="E56" s="50"/>
      <c r="F56" s="50">
        <v>2200000</v>
      </c>
      <c r="G56" s="50"/>
      <c r="H56" s="50"/>
      <c r="I56" s="50"/>
      <c r="J56" s="50"/>
      <c r="K56" s="50">
        <v>100000</v>
      </c>
      <c r="L56" s="50"/>
    </row>
    <row r="57" spans="1:12" s="1" customFormat="1">
      <c r="A57" s="41" t="s">
        <v>71</v>
      </c>
      <c r="B57" s="37" t="s">
        <v>130</v>
      </c>
      <c r="C57" s="50">
        <f t="shared" si="1"/>
        <v>32000000</v>
      </c>
      <c r="D57" s="50"/>
      <c r="E57" s="50"/>
      <c r="F57" s="50">
        <v>798500</v>
      </c>
      <c r="G57" s="50"/>
      <c r="H57" s="50">
        <v>30400000</v>
      </c>
      <c r="I57" s="50"/>
      <c r="J57" s="50"/>
      <c r="K57" s="50">
        <v>801500</v>
      </c>
      <c r="L57" s="50"/>
    </row>
    <row r="58" spans="1:12" s="1" customFormat="1">
      <c r="A58" s="41" t="s">
        <v>72</v>
      </c>
      <c r="B58" s="37" t="s">
        <v>131</v>
      </c>
      <c r="C58" s="50">
        <f t="shared" si="1"/>
        <v>1500000</v>
      </c>
      <c r="D58" s="50"/>
      <c r="E58" s="50"/>
      <c r="F58" s="50">
        <v>1500000</v>
      </c>
      <c r="G58" s="50"/>
      <c r="H58" s="50"/>
      <c r="I58" s="50"/>
      <c r="J58" s="50"/>
      <c r="K58" s="50"/>
      <c r="L58" s="50"/>
    </row>
    <row r="59" spans="1:12" s="1" customFormat="1" ht="31.2">
      <c r="A59" s="41" t="s">
        <v>73</v>
      </c>
      <c r="B59" s="37" t="s">
        <v>132</v>
      </c>
      <c r="C59" s="50">
        <f t="shared" si="1"/>
        <v>4260000</v>
      </c>
      <c r="D59" s="50">
        <v>198882</v>
      </c>
      <c r="E59" s="50">
        <v>91174</v>
      </c>
      <c r="F59" s="50">
        <v>3969944</v>
      </c>
      <c r="G59" s="50"/>
      <c r="H59" s="50"/>
      <c r="I59" s="50"/>
      <c r="J59" s="50"/>
      <c r="K59" s="50"/>
      <c r="L59" s="50"/>
    </row>
    <row r="60" spans="1:12" s="1" customFormat="1">
      <c r="A60" s="41" t="s">
        <v>74</v>
      </c>
      <c r="B60" s="30" t="s">
        <v>99</v>
      </c>
      <c r="C60" s="45">
        <f t="shared" si="1"/>
        <v>1800000</v>
      </c>
      <c r="D60" s="49"/>
      <c r="E60" s="49"/>
      <c r="F60" s="49">
        <v>1800000</v>
      </c>
      <c r="G60" s="50"/>
      <c r="H60" s="50"/>
      <c r="I60" s="50"/>
      <c r="J60" s="50"/>
      <c r="K60" s="50"/>
      <c r="L60" s="50"/>
    </row>
    <row r="61" spans="1:12" s="1" customFormat="1">
      <c r="A61" s="41" t="s">
        <v>75</v>
      </c>
      <c r="B61" s="30" t="s">
        <v>100</v>
      </c>
      <c r="C61" s="45">
        <f t="shared" si="1"/>
        <v>100000</v>
      </c>
      <c r="D61" s="49"/>
      <c r="E61" s="49"/>
      <c r="F61" s="49">
        <v>100000</v>
      </c>
      <c r="G61" s="50"/>
      <c r="H61" s="50"/>
      <c r="I61" s="50"/>
      <c r="J61" s="50"/>
      <c r="K61" s="50"/>
      <c r="L61" s="50"/>
    </row>
    <row r="62" spans="1:12" s="1" customFormat="1">
      <c r="A62" s="41" t="s">
        <v>76</v>
      </c>
      <c r="B62" s="30" t="s">
        <v>101</v>
      </c>
      <c r="C62" s="45">
        <f t="shared" si="1"/>
        <v>180000</v>
      </c>
      <c r="D62" s="49"/>
      <c r="E62" s="49"/>
      <c r="F62" s="49">
        <v>180000</v>
      </c>
      <c r="G62" s="50"/>
      <c r="H62" s="50"/>
      <c r="I62" s="50"/>
      <c r="J62" s="50"/>
      <c r="K62" s="50"/>
      <c r="L62" s="50"/>
    </row>
    <row r="63" spans="1:12" s="1" customFormat="1">
      <c r="A63" s="41" t="s">
        <v>77</v>
      </c>
      <c r="B63" s="30" t="s">
        <v>133</v>
      </c>
      <c r="C63" s="45">
        <f t="shared" si="1"/>
        <v>99856</v>
      </c>
      <c r="D63" s="49"/>
      <c r="E63" s="49"/>
      <c r="F63" s="49">
        <v>99856</v>
      </c>
      <c r="G63" s="50"/>
      <c r="H63" s="50"/>
      <c r="I63" s="50"/>
      <c r="J63" s="50"/>
      <c r="K63" s="50"/>
      <c r="L63" s="50"/>
    </row>
    <row r="64" spans="1:12" s="1" customFormat="1">
      <c r="A64" s="41" t="s">
        <v>78</v>
      </c>
      <c r="B64" s="14" t="s">
        <v>136</v>
      </c>
      <c r="C64" s="54">
        <v>1950000</v>
      </c>
      <c r="D64" s="53"/>
      <c r="E64" s="53"/>
      <c r="F64" s="53"/>
      <c r="G64" s="53"/>
      <c r="H64" s="54">
        <v>1950000</v>
      </c>
      <c r="I64" s="53"/>
      <c r="J64" s="53"/>
      <c r="K64" s="53"/>
      <c r="L64" s="53"/>
    </row>
    <row r="65" spans="1:12" s="1" customFormat="1">
      <c r="A65" s="41" t="s">
        <v>79</v>
      </c>
      <c r="B65" s="14" t="s">
        <v>135</v>
      </c>
      <c r="C65" s="54">
        <v>2000000</v>
      </c>
      <c r="D65" s="53"/>
      <c r="E65" s="53"/>
      <c r="F65" s="53"/>
      <c r="G65" s="53"/>
      <c r="H65" s="54">
        <v>2000000</v>
      </c>
      <c r="I65" s="53"/>
      <c r="J65" s="53"/>
      <c r="K65" s="53"/>
      <c r="L65" s="53"/>
    </row>
    <row r="66" spans="1:12" s="1" customFormat="1">
      <c r="A66" s="41" t="s">
        <v>138</v>
      </c>
      <c r="B66" s="44" t="s">
        <v>20</v>
      </c>
      <c r="C66" s="45">
        <f>SUM(D66:L66)</f>
        <v>6288404</v>
      </c>
      <c r="D66" s="44"/>
      <c r="E66" s="44"/>
      <c r="F66" s="44"/>
      <c r="G66" s="44"/>
      <c r="H66" s="44"/>
      <c r="I66" s="49">
        <v>6288404</v>
      </c>
      <c r="J66" s="44"/>
      <c r="K66" s="44"/>
      <c r="L66" s="44"/>
    </row>
    <row r="67" spans="1:12" s="1" customFormat="1">
      <c r="A67" s="41" t="s">
        <v>139</v>
      </c>
      <c r="B67" s="44" t="s">
        <v>7</v>
      </c>
      <c r="C67" s="45">
        <f>SUM(D67:L67)</f>
        <v>6965000</v>
      </c>
      <c r="D67" s="44"/>
      <c r="E67" s="44"/>
      <c r="F67" s="44"/>
      <c r="G67" s="44"/>
      <c r="H67" s="44"/>
      <c r="I67" s="49"/>
      <c r="J67" s="49">
        <v>6965000</v>
      </c>
      <c r="K67" s="44"/>
      <c r="L67" s="44"/>
    </row>
    <row r="68" spans="1:12" s="10" customFormat="1" ht="16.2">
      <c r="A68" s="20" t="s">
        <v>28</v>
      </c>
      <c r="B68" s="32" t="s">
        <v>29</v>
      </c>
      <c r="C68" s="29">
        <f>SUM(C10:C67)</f>
        <v>157512136</v>
      </c>
      <c r="D68" s="29">
        <f t="shared" ref="D68:L68" si="2">SUM(D10:D67)</f>
        <v>10178289</v>
      </c>
      <c r="E68" s="29">
        <f t="shared" si="2"/>
        <v>4364917</v>
      </c>
      <c r="F68" s="29">
        <f t="shared" si="2"/>
        <v>69249828</v>
      </c>
      <c r="G68" s="29">
        <f t="shared" si="2"/>
        <v>100000</v>
      </c>
      <c r="H68" s="29">
        <f t="shared" si="2"/>
        <v>34350000</v>
      </c>
      <c r="I68" s="29">
        <f t="shared" si="2"/>
        <v>6288404</v>
      </c>
      <c r="J68" s="29">
        <f t="shared" si="2"/>
        <v>6965000</v>
      </c>
      <c r="K68" s="29">
        <f t="shared" si="2"/>
        <v>15223698</v>
      </c>
      <c r="L68" s="29">
        <f t="shared" si="2"/>
        <v>10792000</v>
      </c>
    </row>
    <row r="69" spans="1:12" s="10" customFormat="1" ht="16.2">
      <c r="A69" s="7"/>
      <c r="B69" s="30"/>
      <c r="C69" s="28"/>
      <c r="D69" s="28"/>
      <c r="E69" s="28"/>
      <c r="F69" s="31"/>
      <c r="G69" s="21"/>
      <c r="H69" s="21"/>
      <c r="I69" s="8"/>
      <c r="J69" s="8"/>
      <c r="K69" s="31"/>
      <c r="L69" s="21"/>
    </row>
    <row r="70" spans="1:12" s="1" customFormat="1">
      <c r="A70" s="18"/>
      <c r="B70" s="22" t="s">
        <v>8</v>
      </c>
      <c r="C70" s="8"/>
      <c r="D70" s="15"/>
      <c r="E70" s="15"/>
      <c r="F70" s="8"/>
      <c r="G70" s="8"/>
      <c r="H70" s="8"/>
      <c r="I70" s="8"/>
      <c r="J70" s="8"/>
      <c r="K70" s="8"/>
      <c r="L70" s="8"/>
    </row>
    <row r="71" spans="1:12" s="1" customFormat="1">
      <c r="A71" s="7" t="s">
        <v>37</v>
      </c>
      <c r="B71" s="55" t="s">
        <v>134</v>
      </c>
      <c r="C71" s="8">
        <v>10141707</v>
      </c>
      <c r="D71" s="15">
        <v>40500</v>
      </c>
      <c r="E71" s="15"/>
      <c r="F71" s="8">
        <v>10101207</v>
      </c>
      <c r="G71" s="8"/>
      <c r="H71" s="8"/>
      <c r="I71" s="8"/>
      <c r="J71" s="8"/>
      <c r="K71" s="8"/>
      <c r="L71" s="8"/>
    </row>
    <row r="72" spans="1:12" s="1" customFormat="1" ht="31.2">
      <c r="A72" s="7" t="s">
        <v>38</v>
      </c>
      <c r="B72" s="27" t="s">
        <v>27</v>
      </c>
      <c r="C72" s="15">
        <v>21212810</v>
      </c>
      <c r="D72" s="15">
        <v>17725118</v>
      </c>
      <c r="E72" s="15">
        <v>3487692</v>
      </c>
      <c r="F72" s="15"/>
      <c r="G72" s="15"/>
      <c r="H72" s="15"/>
      <c r="I72" s="8"/>
      <c r="J72" s="8"/>
      <c r="K72" s="8"/>
      <c r="L72" s="8"/>
    </row>
    <row r="73" spans="1:12" s="1" customFormat="1">
      <c r="A73" s="7" t="s">
        <v>39</v>
      </c>
      <c r="B73" s="36" t="s">
        <v>142</v>
      </c>
      <c r="C73" s="15">
        <v>25235</v>
      </c>
      <c r="D73" s="15">
        <v>13300</v>
      </c>
      <c r="E73" s="15">
        <v>11935</v>
      </c>
      <c r="F73" s="15"/>
      <c r="G73" s="15"/>
      <c r="H73" s="15"/>
      <c r="I73" s="8"/>
      <c r="J73" s="8"/>
      <c r="K73" s="8"/>
      <c r="L73" s="8"/>
    </row>
    <row r="74" spans="1:12" s="1" customFormat="1">
      <c r="A74" s="7" t="s">
        <v>42</v>
      </c>
      <c r="B74" s="44" t="s">
        <v>103</v>
      </c>
      <c r="C74" s="15">
        <v>228798</v>
      </c>
      <c r="D74" s="15"/>
      <c r="E74" s="15"/>
      <c r="F74" s="15">
        <v>228798</v>
      </c>
      <c r="G74" s="15"/>
      <c r="H74" s="15"/>
      <c r="I74" s="8"/>
      <c r="J74" s="8"/>
      <c r="K74" s="8"/>
      <c r="L74" s="8"/>
    </row>
    <row r="75" spans="1:12" s="1" customFormat="1">
      <c r="A75" s="7" t="s">
        <v>31</v>
      </c>
      <c r="B75" s="1" t="s">
        <v>143</v>
      </c>
      <c r="C75" s="15">
        <v>2500000</v>
      </c>
      <c r="D75" s="15"/>
      <c r="E75" s="15"/>
      <c r="F75" s="15">
        <v>2500000</v>
      </c>
      <c r="G75" s="15"/>
      <c r="H75" s="15"/>
      <c r="I75" s="8"/>
      <c r="J75" s="8"/>
      <c r="K75" s="8"/>
      <c r="L75" s="8"/>
    </row>
    <row r="76" spans="1:12" s="1" customFormat="1">
      <c r="A76" s="7" t="s">
        <v>32</v>
      </c>
      <c r="B76" s="44" t="s">
        <v>144</v>
      </c>
      <c r="C76" s="15">
        <v>3625984</v>
      </c>
      <c r="D76" s="15"/>
      <c r="E76" s="15"/>
      <c r="F76" s="15">
        <v>3625984</v>
      </c>
      <c r="G76" s="15"/>
      <c r="H76" s="15"/>
      <c r="I76" s="8"/>
      <c r="J76" s="8"/>
      <c r="K76" s="8"/>
      <c r="L76" s="8"/>
    </row>
    <row r="77" spans="1:12" s="1" customFormat="1">
      <c r="A77" s="7" t="s">
        <v>33</v>
      </c>
      <c r="B77" s="43" t="s">
        <v>102</v>
      </c>
      <c r="C77" s="15">
        <v>1715791</v>
      </c>
      <c r="D77" s="15"/>
      <c r="E77" s="15"/>
      <c r="F77" s="15">
        <v>1715791</v>
      </c>
      <c r="G77" s="15"/>
      <c r="H77" s="15"/>
      <c r="I77" s="8"/>
      <c r="J77" s="8"/>
      <c r="K77" s="8"/>
      <c r="L77" s="8"/>
    </row>
    <row r="78" spans="1:12" s="11" customFormat="1" ht="16.2">
      <c r="A78" s="20" t="s">
        <v>15</v>
      </c>
      <c r="B78" s="23" t="s">
        <v>30</v>
      </c>
      <c r="C78" s="21">
        <f>SUM(C71:C77)</f>
        <v>39450325</v>
      </c>
      <c r="D78" s="21">
        <f t="shared" ref="D78:L78" si="3">SUM(D71:D77)</f>
        <v>17778918</v>
      </c>
      <c r="E78" s="21">
        <f t="shared" si="3"/>
        <v>3499627</v>
      </c>
      <c r="F78" s="21">
        <f t="shared" si="3"/>
        <v>18171780</v>
      </c>
      <c r="G78" s="21">
        <f t="shared" si="3"/>
        <v>0</v>
      </c>
      <c r="H78" s="21">
        <f t="shared" si="3"/>
        <v>0</v>
      </c>
      <c r="I78" s="21">
        <f t="shared" si="3"/>
        <v>0</v>
      </c>
      <c r="J78" s="21">
        <f t="shared" si="3"/>
        <v>0</v>
      </c>
      <c r="K78" s="21">
        <f t="shared" si="3"/>
        <v>0</v>
      </c>
      <c r="L78" s="21">
        <f t="shared" si="3"/>
        <v>0</v>
      </c>
    </row>
    <row r="79" spans="1:12" s="11" customFormat="1" ht="16.2">
      <c r="A79" s="20"/>
      <c r="B79" s="23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 s="9" customFormat="1">
      <c r="A80" s="24" t="s">
        <v>16</v>
      </c>
      <c r="B80" s="25" t="s">
        <v>141</v>
      </c>
      <c r="C80" s="26">
        <f>SUM(C78,C68)</f>
        <v>196962461</v>
      </c>
      <c r="D80" s="26">
        <f t="shared" ref="D80:L80" si="4">SUM(D78,D68)</f>
        <v>27957207</v>
      </c>
      <c r="E80" s="26">
        <f t="shared" si="4"/>
        <v>7864544</v>
      </c>
      <c r="F80" s="26">
        <f t="shared" si="4"/>
        <v>87421608</v>
      </c>
      <c r="G80" s="26">
        <f t="shared" si="4"/>
        <v>100000</v>
      </c>
      <c r="H80" s="26">
        <f t="shared" si="4"/>
        <v>34350000</v>
      </c>
      <c r="I80" s="26">
        <f t="shared" si="4"/>
        <v>6288404</v>
      </c>
      <c r="J80" s="26">
        <f t="shared" si="4"/>
        <v>6965000</v>
      </c>
      <c r="K80" s="26">
        <f t="shared" si="4"/>
        <v>15223698</v>
      </c>
      <c r="L80" s="26">
        <f t="shared" si="4"/>
        <v>10792000</v>
      </c>
    </row>
    <row r="81" spans="1:12">
      <c r="A81" s="5"/>
      <c r="C81" s="6"/>
      <c r="D81" s="6"/>
      <c r="E81" s="6"/>
      <c r="F81" s="6"/>
      <c r="G81" s="6"/>
      <c r="H81" s="6"/>
      <c r="I81" s="6"/>
      <c r="J81" s="6"/>
      <c r="K81" s="6"/>
      <c r="L81" s="6"/>
    </row>
    <row r="83" spans="1:12">
      <c r="C83" s="8"/>
    </row>
    <row r="84" spans="1:12">
      <c r="C84" s="8"/>
      <c r="D84" s="38"/>
    </row>
    <row r="85" spans="1:12">
      <c r="C85" s="8"/>
      <c r="D85" s="38"/>
    </row>
  </sheetData>
  <mergeCells count="5">
    <mergeCell ref="A3:L3"/>
    <mergeCell ref="A6:A7"/>
    <mergeCell ref="B6:B7"/>
    <mergeCell ref="C6:C7"/>
    <mergeCell ref="D6:L6"/>
  </mergeCells>
  <phoneticPr fontId="30" type="noConversion"/>
  <pageMargins left="0.70866141732283472" right="0.70866141732283472" top="0.74803149606299213" bottom="0.74803149606299213" header="0.31496062992125984" footer="0.31496062992125984"/>
  <pageSetup paperSize="8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VMÖH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2021-03-22T09:31:47Z</cp:lastPrinted>
  <dcterms:created xsi:type="dcterms:W3CDTF">2013-04-04T12:59:14Z</dcterms:created>
  <dcterms:modified xsi:type="dcterms:W3CDTF">2021-05-27T10:35:33Z</dcterms:modified>
</cp:coreProperties>
</file>