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7EB9F37A-A4F6-42F4-B318-7708F5477D05}" xr6:coauthVersionLast="31" xr6:coauthVersionMax="31" xr10:uidLastSave="{00000000-0000-0000-0000-000000000000}"/>
  <bookViews>
    <workbookView xWindow="0" yWindow="0" windowWidth="21600" windowHeight="8925" xr2:uid="{643A94E8-45AC-48BF-9540-DD43651974B4}"/>
  </bookViews>
  <sheets>
    <sheet name="18.sz. melléklet" sheetId="1" r:id="rId1"/>
  </sheets>
  <externalReferences>
    <externalReference r:id="rId2"/>
  </externalReferences>
  <definedNames>
    <definedName name="_xlnm.Print_Area" localSheetId="0">'18.sz. melléklet'!$A$1:$G$162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2" i="1" l="1"/>
  <c r="F162" i="1"/>
  <c r="E162" i="1"/>
  <c r="D162" i="1"/>
  <c r="G160" i="1"/>
  <c r="F160" i="1"/>
  <c r="E160" i="1"/>
  <c r="D160" i="1"/>
  <c r="G154" i="1"/>
  <c r="F154" i="1"/>
  <c r="E154" i="1"/>
  <c r="D154" i="1"/>
  <c r="G152" i="1"/>
  <c r="F152" i="1"/>
  <c r="E152" i="1"/>
  <c r="D152" i="1"/>
  <c r="G150" i="1"/>
  <c r="F150" i="1"/>
  <c r="E150" i="1"/>
  <c r="D150" i="1"/>
  <c r="G148" i="1"/>
  <c r="F148" i="1"/>
  <c r="E148" i="1"/>
  <c r="D148" i="1"/>
  <c r="G146" i="1"/>
  <c r="F146" i="1"/>
  <c r="E146" i="1"/>
  <c r="D146" i="1"/>
  <c r="G142" i="1"/>
  <c r="F142" i="1"/>
  <c r="E142" i="1"/>
  <c r="D142" i="1"/>
  <c r="G140" i="1"/>
  <c r="F140" i="1"/>
  <c r="E140" i="1"/>
  <c r="D140" i="1"/>
  <c r="G137" i="1"/>
  <c r="F137" i="1"/>
  <c r="E137" i="1"/>
  <c r="D137" i="1"/>
  <c r="G131" i="1"/>
  <c r="F131" i="1"/>
  <c r="E131" i="1"/>
  <c r="D131" i="1"/>
  <c r="G126" i="1"/>
  <c r="F126" i="1"/>
  <c r="E126" i="1"/>
  <c r="D126" i="1"/>
  <c r="G122" i="1"/>
  <c r="F122" i="1"/>
  <c r="E122" i="1"/>
  <c r="D122" i="1"/>
  <c r="G104" i="1"/>
  <c r="F104" i="1"/>
  <c r="E104" i="1"/>
  <c r="D104" i="1"/>
  <c r="G99" i="1"/>
  <c r="F99" i="1"/>
  <c r="E99" i="1"/>
  <c r="D99" i="1"/>
  <c r="G97" i="1"/>
  <c r="F97" i="1"/>
  <c r="E97" i="1"/>
  <c r="D97" i="1"/>
  <c r="G95" i="1"/>
  <c r="F95" i="1"/>
  <c r="E95" i="1"/>
  <c r="D95" i="1"/>
  <c r="G92" i="1"/>
  <c r="F92" i="1"/>
  <c r="E92" i="1"/>
  <c r="D92" i="1"/>
  <c r="G90" i="1"/>
  <c r="F90" i="1"/>
  <c r="E90" i="1"/>
  <c r="D90" i="1"/>
  <c r="G87" i="1"/>
  <c r="F87" i="1"/>
  <c r="E87" i="1"/>
  <c r="D87" i="1"/>
  <c r="G81" i="1"/>
  <c r="F81" i="1"/>
  <c r="E81" i="1"/>
  <c r="D81" i="1"/>
  <c r="G76" i="1"/>
  <c r="F76" i="1"/>
  <c r="E76" i="1"/>
  <c r="D76" i="1"/>
  <c r="G74" i="1"/>
  <c r="F74" i="1"/>
  <c r="E74" i="1"/>
  <c r="D74" i="1"/>
  <c r="G72" i="1"/>
  <c r="F72" i="1"/>
  <c r="E72" i="1"/>
  <c r="D72" i="1"/>
  <c r="G70" i="1"/>
  <c r="F70" i="1"/>
  <c r="E70" i="1"/>
  <c r="D70" i="1"/>
  <c r="G66" i="1"/>
  <c r="F66" i="1"/>
  <c r="E66" i="1"/>
  <c r="D66" i="1"/>
  <c r="G50" i="1"/>
  <c r="F50" i="1"/>
  <c r="E50" i="1"/>
  <c r="D50" i="1"/>
  <c r="G47" i="1"/>
  <c r="F47" i="1"/>
  <c r="E47" i="1"/>
  <c r="D47" i="1"/>
  <c r="G42" i="1"/>
  <c r="F42" i="1"/>
  <c r="E42" i="1"/>
  <c r="D42" i="1"/>
  <c r="G39" i="1"/>
  <c r="F39" i="1"/>
  <c r="E39" i="1"/>
  <c r="D39" i="1"/>
  <c r="G36" i="1"/>
  <c r="F36" i="1"/>
  <c r="E36" i="1"/>
  <c r="D36" i="1"/>
  <c r="G34" i="1"/>
  <c r="F34" i="1"/>
  <c r="E34" i="1"/>
  <c r="D34" i="1"/>
  <c r="G31" i="1"/>
  <c r="F31" i="1"/>
  <c r="E31" i="1"/>
  <c r="D31" i="1"/>
  <c r="G27" i="1"/>
  <c r="F27" i="1"/>
  <c r="E27" i="1"/>
  <c r="D27" i="1"/>
  <c r="G22" i="1"/>
  <c r="F22" i="1"/>
  <c r="E22" i="1"/>
  <c r="D22" i="1"/>
  <c r="G16" i="1"/>
  <c r="F16" i="1"/>
  <c r="E16" i="1"/>
  <c r="D16" i="1"/>
  <c r="G2" i="1"/>
  <c r="G55" i="1" s="1"/>
  <c r="G108" i="1" s="1"/>
</calcChain>
</file>

<file path=xl/sharedStrings.xml><?xml version="1.0" encoding="utf-8"?>
<sst xmlns="http://schemas.openxmlformats.org/spreadsheetml/2006/main" count="278" uniqueCount="111">
  <si>
    <t>18. melléklet</t>
  </si>
  <si>
    <t>Balatonakali Önkormányzat kormányzati funkcióinak</t>
  </si>
  <si>
    <t>2017. évi kiadásai kiemelt előirányzatonként</t>
  </si>
  <si>
    <t>adatok Ft-ban</t>
  </si>
  <si>
    <t>Sor-</t>
  </si>
  <si>
    <t>Szakfeladat száma,</t>
  </si>
  <si>
    <t>Működési kiadás megnevezése</t>
  </si>
  <si>
    <t>2017. évi</t>
  </si>
  <si>
    <t>szám</t>
  </si>
  <si>
    <t>Megnevezése</t>
  </si>
  <si>
    <t>(összesen és kiemelt előirányzatok szerint)</t>
  </si>
  <si>
    <t>előirányzat</t>
  </si>
  <si>
    <r>
      <t xml:space="preserve">mód.előir. </t>
    </r>
    <r>
      <rPr>
        <sz val="8"/>
        <rFont val="Times New Roman"/>
        <family val="1"/>
        <charset val="238"/>
      </rPr>
      <t>(2017.X.04.)</t>
    </r>
  </si>
  <si>
    <r>
      <t xml:space="preserve">mód.előir. </t>
    </r>
    <r>
      <rPr>
        <sz val="8"/>
        <rFont val="Times New Roman"/>
        <family val="1"/>
        <charset val="238"/>
      </rPr>
      <t>(2017.XI.27.)</t>
    </r>
  </si>
  <si>
    <r>
      <t xml:space="preserve">mód.előir. </t>
    </r>
    <r>
      <rPr>
        <sz val="8"/>
        <rFont val="Times New Roman"/>
        <family val="1"/>
        <charset val="238"/>
      </rPr>
      <t>(2018.IV.05.)</t>
    </r>
  </si>
  <si>
    <t>A.</t>
  </si>
  <si>
    <t>B.</t>
  </si>
  <si>
    <t>C.</t>
  </si>
  <si>
    <t>D.</t>
  </si>
  <si>
    <t>E.</t>
  </si>
  <si>
    <t>F.</t>
  </si>
  <si>
    <t>G.</t>
  </si>
  <si>
    <t>1.</t>
  </si>
  <si>
    <t>011130 Önkormányzatok és önkormányzati hivatalok jogalkotó és általános igazgatási tevékenysége</t>
  </si>
  <si>
    <t>Személyi juttatás</t>
  </si>
  <si>
    <t>Munkaadókat terhelő járulékok</t>
  </si>
  <si>
    <t>Dologi kiadás</t>
  </si>
  <si>
    <t>Átadott pénzeszköz</t>
  </si>
  <si>
    <t>Tartalék</t>
  </si>
  <si>
    <t>Beruházások</t>
  </si>
  <si>
    <t>Összesen</t>
  </si>
  <si>
    <t>Létszám</t>
  </si>
  <si>
    <t>2.</t>
  </si>
  <si>
    <t>013320 Köztemető-fenntartás és működtetés</t>
  </si>
  <si>
    <t>Beruházás</t>
  </si>
  <si>
    <t>3.</t>
  </si>
  <si>
    <t>013350 Az önkormányzati vagyonnal való gazdálkodással kapcsolatos feladatok</t>
  </si>
  <si>
    <t>Felújítás</t>
  </si>
  <si>
    <t>4.</t>
  </si>
  <si>
    <t>016080 Kiemelt állami és önkormányzati rendezvények</t>
  </si>
  <si>
    <t>5.</t>
  </si>
  <si>
    <t>018010 Önkormányzatok elszámolásai a központi költségvetéssel</t>
  </si>
  <si>
    <t>Elvonások és befizetések</t>
  </si>
  <si>
    <t>ÁH-n belüli megelőlegezés v.fiz.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</si>
  <si>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</si>
  <si>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</si>
  <si>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</si>
  <si>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</si>
  <si>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</si>
  <si>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</si>
  <si>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</si>
  <si>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Területfejlesztési és területrendezési helyi feladatok</t>
  </si>
  <si>
    <t>10.</t>
  </si>
  <si>
    <t>041233 Hosszabb időtartamú közfoglalkoztatás</t>
  </si>
  <si>
    <t>18. melléklet folytatása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</si>
  <si>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</si>
  <si>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</si>
  <si>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</si>
  <si>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</si>
  <si>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</si>
  <si>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</si>
  <si>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</si>
  <si>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</si>
  <si>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15.</t>
  </si>
  <si>
    <t>064010 Közvilágítás</t>
  </si>
  <si>
    <t>16.</t>
  </si>
  <si>
    <t>066010 Zöldterület-kezelés</t>
  </si>
  <si>
    <t>17.</t>
  </si>
  <si>
    <t>066020 Város és községgazdálkodás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</si>
  <si>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</si>
  <si>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</si>
  <si>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</si>
  <si>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</si>
  <si>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</si>
  <si>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</si>
  <si>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</si>
  <si>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</si>
  <si>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</si>
  <si>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</si>
  <si>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</si>
  <si>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</si>
  <si>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</si>
  <si>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</si>
  <si>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</si>
  <si>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</si>
  <si>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</si>
  <si>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082044 Könyvtári szolgáltatások</t>
  </si>
  <si>
    <t>27.</t>
  </si>
  <si>
    <t>082084 Közművelődés - kulturális alapú gazdaságfejlesztés</t>
  </si>
  <si>
    <t>28.</t>
  </si>
  <si>
    <t>083030 Egyéb kiadói tevékenység</t>
  </si>
  <si>
    <t>29.</t>
  </si>
  <si>
    <t>084031 Civil szervezetek működési támogatása</t>
  </si>
  <si>
    <t>30.</t>
  </si>
  <si>
    <t>086030 Nemzetközi kulturális együttműködés</t>
  </si>
  <si>
    <t>31.</t>
  </si>
  <si>
    <t>104242 Gyermekjóléti szolgáltatások</t>
  </si>
  <si>
    <t>32.</t>
  </si>
  <si>
    <t>107051 Szociális étkeztetés</t>
  </si>
  <si>
    <t>Ellátottak juttatás</t>
  </si>
  <si>
    <t>33.</t>
  </si>
  <si>
    <t>107052 Házi segítségnyújtás</t>
  </si>
  <si>
    <t>Támogatás</t>
  </si>
  <si>
    <t>34.</t>
  </si>
  <si>
    <t>107053 Jelzőrendszeres házi segítségnyújtás</t>
  </si>
  <si>
    <t>35.</t>
  </si>
  <si>
    <t>107060 Egyéb szociális természetbeni és pénzbeli ellátások</t>
  </si>
  <si>
    <t>Dologi</t>
  </si>
  <si>
    <t>36.</t>
  </si>
  <si>
    <t>900060 Forgatási és befektetési célú finanszírozási műveletek</t>
  </si>
  <si>
    <t>Értékpapírok vásárlása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</si>
</sst>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/>
    </xf>
    <xf numFmtId="4" fontId="1" fillId="0" borderId="29" xfId="0" applyNumberFormat="1" applyFont="1" applyBorder="1" applyAlignment="1">
      <alignment horizontal="right" vertical="center"/>
    </xf>
    <xf numFmtId="4" fontId="1" fillId="0" borderId="30" xfId="0" applyNumberFormat="1" applyFont="1" applyBorder="1" applyAlignment="1">
      <alignment horizontal="right" vertical="center"/>
    </xf>
    <xf numFmtId="4" fontId="1" fillId="0" borderId="3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 wrapText="1"/>
    </xf>
    <xf numFmtId="0" fontId="1" fillId="0" borderId="43" xfId="0" applyFont="1" applyBorder="1" applyAlignment="1">
      <alignment vertical="center"/>
    </xf>
    <xf numFmtId="164" fontId="1" fillId="0" borderId="44" xfId="0" applyNumberFormat="1" applyFont="1" applyBorder="1" applyAlignment="1">
      <alignment horizontal="right" vertical="center"/>
    </xf>
    <xf numFmtId="164" fontId="1" fillId="0" borderId="42" xfId="0" applyNumberFormat="1" applyFont="1" applyBorder="1" applyAlignment="1">
      <alignment horizontal="right" vertical="center"/>
    </xf>
    <xf numFmtId="164" fontId="1" fillId="0" borderId="45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 wrapText="1"/>
    </xf>
    <xf numFmtId="0" fontId="1" fillId="0" borderId="46" xfId="0" applyFont="1" applyBorder="1" applyAlignment="1">
      <alignment vertical="center"/>
    </xf>
    <xf numFmtId="164" fontId="1" fillId="0" borderId="46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3" fontId="1" fillId="0" borderId="5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1" fillId="0" borderId="53" xfId="0" applyNumberFormat="1" applyFont="1" applyBorder="1" applyAlignment="1">
      <alignment horizontal="right" vertical="center"/>
    </xf>
    <xf numFmtId="3" fontId="1" fillId="0" borderId="42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4C9AD-A350-4E86-B3D8-B6F47D5685FC}">
  <sheetPr codeName="Munka18"/>
  <dimension ref="A1:L164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27.7109375" style="1" customWidth="1"/>
    <col min="3" max="3" width="22.7109375" style="1" customWidth="1"/>
    <col min="4" max="7" width="10.7109375" style="1" customWidth="1"/>
  </cols>
  <sheetData>
    <row r="1" spans="1:12" ht="15" customHeight="1" x14ac:dyDescent="0.2">
      <c r="C1" s="2"/>
      <c r="D1" s="2"/>
      <c r="E1" s="2"/>
      <c r="F1" s="2"/>
      <c r="G1" s="3" t="s">
        <v>0</v>
      </c>
      <c r="H1" s="1"/>
      <c r="I1" s="4"/>
    </row>
    <row r="2" spans="1:12" ht="15" customHeight="1" x14ac:dyDescent="0.2">
      <c r="B2" s="2"/>
      <c r="C2" s="2"/>
      <c r="D2" s="2"/>
      <c r="E2" s="2"/>
      <c r="F2" s="2"/>
      <c r="G2" s="3" t="str">
        <f>'[1]1.sz. melléklet'!G2</f>
        <v>az  3/2018. (IV.05.) önkormányzati rendelethez</v>
      </c>
      <c r="H2" s="1"/>
      <c r="J2" s="4"/>
      <c r="K2" s="4"/>
      <c r="L2" s="4"/>
    </row>
    <row r="3" spans="1:12" ht="12.75" customHeight="1" x14ac:dyDescent="0.2">
      <c r="B3" s="4"/>
      <c r="C3" s="4"/>
      <c r="D3" s="4"/>
      <c r="E3" s="4"/>
      <c r="F3" s="4"/>
      <c r="G3" s="4"/>
      <c r="H3" s="5"/>
    </row>
    <row r="4" spans="1:12" ht="15" customHeight="1" x14ac:dyDescent="0.2">
      <c r="A4" s="6" t="s">
        <v>1</v>
      </c>
      <c r="B4" s="6"/>
      <c r="C4" s="6"/>
      <c r="D4" s="6"/>
      <c r="E4" s="6"/>
      <c r="F4" s="6"/>
      <c r="G4" s="6"/>
      <c r="H4" s="4"/>
    </row>
    <row r="5" spans="1:12" ht="15" customHeight="1" x14ac:dyDescent="0.2">
      <c r="A5" s="6" t="s">
        <v>2</v>
      </c>
      <c r="B5" s="6"/>
      <c r="C5" s="6"/>
      <c r="D5" s="6"/>
      <c r="E5" s="6"/>
      <c r="F5" s="6"/>
      <c r="G5" s="6"/>
      <c r="H5" s="4"/>
    </row>
    <row r="6" spans="1:12" ht="15" customHeight="1" thickBot="1" x14ac:dyDescent="0.25">
      <c r="B6" s="7"/>
      <c r="C6" s="7"/>
      <c r="D6" s="8"/>
      <c r="E6" s="8"/>
      <c r="F6" s="8"/>
      <c r="G6" s="8" t="s">
        <v>3</v>
      </c>
    </row>
    <row r="7" spans="1:12" s="15" customFormat="1" ht="15" customHeight="1" thickTop="1" x14ac:dyDescent="0.2">
      <c r="A7" s="9" t="s">
        <v>4</v>
      </c>
      <c r="B7" s="10" t="s">
        <v>5</v>
      </c>
      <c r="C7" s="11" t="s">
        <v>6</v>
      </c>
      <c r="D7" s="12" t="s">
        <v>7</v>
      </c>
      <c r="E7" s="13" t="s">
        <v>7</v>
      </c>
      <c r="F7" s="13" t="s">
        <v>7</v>
      </c>
      <c r="G7" s="14" t="s">
        <v>7</v>
      </c>
    </row>
    <row r="8" spans="1:12" s="15" customFormat="1" ht="23.25" x14ac:dyDescent="0.2">
      <c r="A8" s="16" t="s">
        <v>8</v>
      </c>
      <c r="B8" s="17" t="s">
        <v>9</v>
      </c>
      <c r="C8" s="18" t="s">
        <v>10</v>
      </c>
      <c r="D8" s="19" t="s">
        <v>11</v>
      </c>
      <c r="E8" s="20" t="s">
        <v>12</v>
      </c>
      <c r="F8" s="20" t="s">
        <v>13</v>
      </c>
      <c r="G8" s="21" t="s">
        <v>14</v>
      </c>
    </row>
    <row r="9" spans="1:12" s="15" customFormat="1" ht="15" customHeight="1" thickBot="1" x14ac:dyDescent="0.25">
      <c r="A9" s="22" t="s">
        <v>15</v>
      </c>
      <c r="B9" s="23" t="s">
        <v>16</v>
      </c>
      <c r="C9" s="24" t="s">
        <v>17</v>
      </c>
      <c r="D9" s="25" t="s">
        <v>18</v>
      </c>
      <c r="E9" s="26" t="s">
        <v>19</v>
      </c>
      <c r="F9" s="26" t="s">
        <v>20</v>
      </c>
      <c r="G9" s="27" t="s">
        <v>21</v>
      </c>
    </row>
    <row r="10" spans="1:12" s="15" customFormat="1" ht="15" customHeight="1" thickTop="1" x14ac:dyDescent="0.2">
      <c r="A10" s="28" t="s">
        <v>22</v>
      </c>
      <c r="B10" s="29" t="s">
        <v>23</v>
      </c>
      <c r="C10" s="30" t="s">
        <v>24</v>
      </c>
      <c r="D10" s="31">
        <v>9720978</v>
      </c>
      <c r="E10" s="32">
        <v>9720978</v>
      </c>
      <c r="F10" s="32">
        <v>10176493</v>
      </c>
      <c r="G10" s="33">
        <v>9864406</v>
      </c>
    </row>
    <row r="11" spans="1:12" s="15" customFormat="1" ht="15" customHeight="1" x14ac:dyDescent="0.2">
      <c r="A11" s="34"/>
      <c r="B11" s="35"/>
      <c r="C11" s="36" t="s">
        <v>25</v>
      </c>
      <c r="D11" s="37">
        <v>2619639</v>
      </c>
      <c r="E11" s="38">
        <v>2619639</v>
      </c>
      <c r="F11" s="38">
        <v>2720619</v>
      </c>
      <c r="G11" s="39">
        <v>2423971</v>
      </c>
    </row>
    <row r="12" spans="1:12" s="15" customFormat="1" ht="15" customHeight="1" x14ac:dyDescent="0.2">
      <c r="A12" s="34"/>
      <c r="B12" s="35"/>
      <c r="C12" s="36" t="s">
        <v>26</v>
      </c>
      <c r="D12" s="37">
        <v>21235000</v>
      </c>
      <c r="E12" s="38">
        <v>21235000</v>
      </c>
      <c r="F12" s="38">
        <v>21235000</v>
      </c>
      <c r="G12" s="39">
        <v>21314236</v>
      </c>
    </row>
    <row r="13" spans="1:12" s="15" customFormat="1" ht="15" customHeight="1" x14ac:dyDescent="0.2">
      <c r="A13" s="34"/>
      <c r="B13" s="35"/>
      <c r="C13" s="36" t="s">
        <v>27</v>
      </c>
      <c r="D13" s="37">
        <v>310000</v>
      </c>
      <c r="E13" s="38">
        <v>310000</v>
      </c>
      <c r="F13" s="38">
        <v>290000</v>
      </c>
      <c r="G13" s="39">
        <v>290000</v>
      </c>
    </row>
    <row r="14" spans="1:12" s="15" customFormat="1" ht="15" customHeight="1" x14ac:dyDescent="0.2">
      <c r="A14" s="34"/>
      <c r="B14" s="35"/>
      <c r="C14" s="36" t="s">
        <v>28</v>
      </c>
      <c r="D14" s="37">
        <v>92341818</v>
      </c>
      <c r="E14" s="38">
        <v>139498598</v>
      </c>
      <c r="F14" s="38">
        <v>100164990</v>
      </c>
      <c r="G14" s="39">
        <v>122582442</v>
      </c>
    </row>
    <row r="15" spans="1:12" s="15" customFormat="1" ht="15" customHeight="1" x14ac:dyDescent="0.2">
      <c r="A15" s="34"/>
      <c r="B15" s="35"/>
      <c r="C15" s="36" t="s">
        <v>29</v>
      </c>
      <c r="D15" s="37">
        <v>14598000</v>
      </c>
      <c r="E15" s="38">
        <v>16122000</v>
      </c>
      <c r="F15" s="38">
        <v>2305000</v>
      </c>
      <c r="G15" s="39">
        <v>2305000</v>
      </c>
    </row>
    <row r="16" spans="1:12" s="15" customFormat="1" ht="15" customHeight="1" x14ac:dyDescent="0.2">
      <c r="A16" s="34"/>
      <c r="B16" s="35"/>
      <c r="C16" s="36" t="s">
        <v>30</v>
      </c>
      <c r="D16" s="37">
        <f>SUM(D10:D15)</f>
        <v>140825435</v>
      </c>
      <c r="E16" s="38">
        <f>SUM(E10:E15)</f>
        <v>189506215</v>
      </c>
      <c r="F16" s="38">
        <f>SUM(F10:F15)</f>
        <v>136892102</v>
      </c>
      <c r="G16" s="39">
        <f>SUM(G10:G15)</f>
        <v>158780055</v>
      </c>
    </row>
    <row r="17" spans="1:8" s="15" customFormat="1" ht="15" customHeight="1" x14ac:dyDescent="0.2">
      <c r="A17" s="40"/>
      <c r="B17" s="41"/>
      <c r="C17" s="42" t="s">
        <v>31</v>
      </c>
      <c r="D17" s="43">
        <v>1</v>
      </c>
      <c r="E17" s="44">
        <v>1</v>
      </c>
      <c r="F17" s="44">
        <v>1</v>
      </c>
      <c r="G17" s="45">
        <v>1</v>
      </c>
    </row>
    <row r="18" spans="1:8" s="15" customFormat="1" ht="15" customHeight="1" x14ac:dyDescent="0.2">
      <c r="A18" s="46" t="s">
        <v>32</v>
      </c>
      <c r="B18" s="47" t="s">
        <v>33</v>
      </c>
      <c r="C18" s="48" t="s">
        <v>24</v>
      </c>
      <c r="D18" s="31">
        <v>1291581</v>
      </c>
      <c r="E18" s="32">
        <v>1291581</v>
      </c>
      <c r="F18" s="32">
        <v>1291581</v>
      </c>
      <c r="G18" s="49">
        <v>1386581</v>
      </c>
    </row>
    <row r="19" spans="1:8" s="15" customFormat="1" ht="15" customHeight="1" x14ac:dyDescent="0.2">
      <c r="A19" s="50"/>
      <c r="B19" s="51"/>
      <c r="C19" s="52" t="s">
        <v>25</v>
      </c>
      <c r="D19" s="37">
        <v>304202</v>
      </c>
      <c r="E19" s="38">
        <v>304202</v>
      </c>
      <c r="F19" s="38">
        <v>304207</v>
      </c>
      <c r="G19" s="53">
        <v>325107</v>
      </c>
    </row>
    <row r="20" spans="1:8" s="15" customFormat="1" ht="15" customHeight="1" x14ac:dyDescent="0.2">
      <c r="A20" s="50"/>
      <c r="B20" s="51"/>
      <c r="C20" s="52" t="s">
        <v>26</v>
      </c>
      <c r="D20" s="37">
        <v>158000</v>
      </c>
      <c r="E20" s="38">
        <v>158000</v>
      </c>
      <c r="F20" s="38">
        <v>158000</v>
      </c>
      <c r="G20" s="53">
        <v>151698</v>
      </c>
    </row>
    <row r="21" spans="1:8" s="15" customFormat="1" ht="15" customHeight="1" x14ac:dyDescent="0.2">
      <c r="A21" s="50"/>
      <c r="B21" s="51"/>
      <c r="C21" s="52" t="s">
        <v>34</v>
      </c>
      <c r="D21" s="37">
        <v>1270000</v>
      </c>
      <c r="E21" s="38">
        <v>1270000</v>
      </c>
      <c r="F21" s="38">
        <v>1270000</v>
      </c>
      <c r="G21" s="53">
        <v>1270000</v>
      </c>
    </row>
    <row r="22" spans="1:8" s="15" customFormat="1" ht="15" customHeight="1" x14ac:dyDescent="0.2">
      <c r="A22" s="50"/>
      <c r="B22" s="51"/>
      <c r="C22" s="52" t="s">
        <v>30</v>
      </c>
      <c r="D22" s="37">
        <f>SUM(D18:D21)</f>
        <v>3023783</v>
      </c>
      <c r="E22" s="38">
        <f>SUM(E18:E21)</f>
        <v>3023783</v>
      </c>
      <c r="F22" s="38">
        <f>SUM(F18:F21)</f>
        <v>3023788</v>
      </c>
      <c r="G22" s="53">
        <f>SUM(G18:G21)</f>
        <v>3133386</v>
      </c>
    </row>
    <row r="23" spans="1:8" s="15" customFormat="1" ht="15" customHeight="1" x14ac:dyDescent="0.2">
      <c r="A23" s="54"/>
      <c r="B23" s="55"/>
      <c r="C23" s="56" t="s">
        <v>31</v>
      </c>
      <c r="D23" s="57">
        <v>0.75</v>
      </c>
      <c r="E23" s="58">
        <v>0.75</v>
      </c>
      <c r="F23" s="58">
        <v>0.75</v>
      </c>
      <c r="G23" s="59">
        <v>0.75</v>
      </c>
    </row>
    <row r="24" spans="1:8" s="15" customFormat="1" ht="15" customHeight="1" x14ac:dyDescent="0.2">
      <c r="A24" s="28" t="s">
        <v>35</v>
      </c>
      <c r="B24" s="35" t="s">
        <v>36</v>
      </c>
      <c r="C24" s="36" t="s">
        <v>26</v>
      </c>
      <c r="D24" s="37">
        <v>2328000</v>
      </c>
      <c r="E24" s="38">
        <v>2328000</v>
      </c>
      <c r="F24" s="38">
        <v>2378000</v>
      </c>
      <c r="G24" s="53">
        <v>2195836</v>
      </c>
      <c r="H24" s="60"/>
    </row>
    <row r="25" spans="1:8" s="15" customFormat="1" ht="15" customHeight="1" x14ac:dyDescent="0.2">
      <c r="A25" s="34"/>
      <c r="B25" s="35"/>
      <c r="C25" s="36" t="s">
        <v>37</v>
      </c>
      <c r="D25" s="37">
        <v>0</v>
      </c>
      <c r="E25" s="38">
        <v>0</v>
      </c>
      <c r="F25" s="38">
        <v>0</v>
      </c>
      <c r="G25" s="53">
        <v>520000</v>
      </c>
    </row>
    <row r="26" spans="1:8" s="15" customFormat="1" ht="15" customHeight="1" x14ac:dyDescent="0.2">
      <c r="A26" s="34"/>
      <c r="B26" s="35"/>
      <c r="C26" s="36" t="s">
        <v>34</v>
      </c>
      <c r="D26" s="37">
        <v>56000000</v>
      </c>
      <c r="E26" s="38">
        <v>24400000</v>
      </c>
      <c r="F26" s="38">
        <v>10637000</v>
      </c>
      <c r="G26" s="53">
        <v>10117000</v>
      </c>
    </row>
    <row r="27" spans="1:8" s="15" customFormat="1" ht="15" customHeight="1" x14ac:dyDescent="0.2">
      <c r="A27" s="40"/>
      <c r="B27" s="41"/>
      <c r="C27" s="42" t="s">
        <v>30</v>
      </c>
      <c r="D27" s="43">
        <f>SUM(D24:D26)</f>
        <v>58328000</v>
      </c>
      <c r="E27" s="44">
        <f>SUM(E24:E26)</f>
        <v>26728000</v>
      </c>
      <c r="F27" s="44">
        <f>SUM(F24:F26)</f>
        <v>13015000</v>
      </c>
      <c r="G27" s="45">
        <f>SUM(G24:G26)</f>
        <v>12832836</v>
      </c>
    </row>
    <row r="28" spans="1:8" s="15" customFormat="1" ht="15" customHeight="1" x14ac:dyDescent="0.2">
      <c r="A28" s="61" t="s">
        <v>38</v>
      </c>
      <c r="B28" s="35" t="s">
        <v>39</v>
      </c>
      <c r="C28" s="36" t="s">
        <v>24</v>
      </c>
      <c r="D28" s="37">
        <v>1753899</v>
      </c>
      <c r="E28" s="38">
        <v>1753899</v>
      </c>
      <c r="F28" s="38">
        <v>1831854</v>
      </c>
      <c r="G28" s="53">
        <v>2027322</v>
      </c>
    </row>
    <row r="29" spans="1:8" s="15" customFormat="1" ht="15" customHeight="1" x14ac:dyDescent="0.2">
      <c r="A29" s="61"/>
      <c r="B29" s="35"/>
      <c r="C29" s="36" t="s">
        <v>25</v>
      </c>
      <c r="D29" s="37">
        <v>469850</v>
      </c>
      <c r="E29" s="38">
        <v>469850</v>
      </c>
      <c r="F29" s="38">
        <v>499710</v>
      </c>
      <c r="G29" s="53">
        <v>494016</v>
      </c>
    </row>
    <row r="30" spans="1:8" s="15" customFormat="1" ht="15" customHeight="1" x14ac:dyDescent="0.2">
      <c r="A30" s="61"/>
      <c r="B30" s="35"/>
      <c r="C30" s="36" t="s">
        <v>26</v>
      </c>
      <c r="D30" s="37">
        <v>9415000</v>
      </c>
      <c r="E30" s="38">
        <v>9415000</v>
      </c>
      <c r="F30" s="38">
        <v>9415000</v>
      </c>
      <c r="G30" s="53">
        <v>9565000</v>
      </c>
    </row>
    <row r="31" spans="1:8" s="15" customFormat="1" ht="15" customHeight="1" x14ac:dyDescent="0.2">
      <c r="A31" s="62"/>
      <c r="B31" s="41"/>
      <c r="C31" s="42" t="s">
        <v>30</v>
      </c>
      <c r="D31" s="43">
        <f>SUM(D28:D30)</f>
        <v>11638749</v>
      </c>
      <c r="E31" s="44">
        <f>SUM(E28:E30)</f>
        <v>11638749</v>
      </c>
      <c r="F31" s="44">
        <f>SUM(F28:F30)</f>
        <v>11746564</v>
      </c>
      <c r="G31" s="45">
        <f>SUM(G28:G30)</f>
        <v>12086338</v>
      </c>
    </row>
    <row r="32" spans="1:8" s="15" customFormat="1" ht="15" customHeight="1" x14ac:dyDescent="0.2">
      <c r="A32" s="63" t="s">
        <v>40</v>
      </c>
      <c r="B32" s="64" t="s">
        <v>41</v>
      </c>
      <c r="C32" s="36" t="s">
        <v>42</v>
      </c>
      <c r="D32" s="37">
        <v>900000</v>
      </c>
      <c r="E32" s="38">
        <v>4586998</v>
      </c>
      <c r="F32" s="38">
        <v>4586998</v>
      </c>
      <c r="G32" s="53">
        <v>4588609</v>
      </c>
    </row>
    <row r="33" spans="1:7" s="15" customFormat="1" ht="15" customHeight="1" x14ac:dyDescent="0.2">
      <c r="A33" s="61"/>
      <c r="B33" s="65"/>
      <c r="C33" s="36" t="s">
        <v>43</v>
      </c>
      <c r="D33" s="37">
        <v>2209046</v>
      </c>
      <c r="E33" s="38">
        <v>2415039</v>
      </c>
      <c r="F33" s="38">
        <v>2431531</v>
      </c>
      <c r="G33" s="53">
        <v>2540377</v>
      </c>
    </row>
    <row r="34" spans="1:7" s="15" customFormat="1" ht="15" customHeight="1" x14ac:dyDescent="0.2">
      <c r="A34" s="62"/>
      <c r="B34" s="66"/>
      <c r="C34" s="42" t="s">
        <v>30</v>
      </c>
      <c r="D34" s="43">
        <f>SUM(D32:D33)</f>
        <v>3109046</v>
      </c>
      <c r="E34" s="44">
        <f>SUM(E32:E33)</f>
        <v>7002037</v>
      </c>
      <c r="F34" s="44">
        <f>SUM(F32:F33)</f>
        <v>7018529</v>
      </c>
      <c r="G34" s="45">
        <f>SUM(G32:G33)</f>
        <v>7128986</v>
      </c>
    </row>
    <row r="35" spans="1:7" s="15" customFormat="1" ht="15" customHeight="1" x14ac:dyDescent="0.2">
      <c r="A35" s="63" t="s">
        <v>44</v>
      </c>
      <c r="B35" s="64" t="s">
        <v>45</v>
      </c>
      <c r="C35" s="36" t="s">
        <v>27</v>
      </c>
      <c r="D35" s="37">
        <v>32140432</v>
      </c>
      <c r="E35" s="38">
        <v>32140432</v>
      </c>
      <c r="F35" s="38">
        <v>35650000</v>
      </c>
      <c r="G35" s="53">
        <v>34292997</v>
      </c>
    </row>
    <row r="36" spans="1:7" s="15" customFormat="1" ht="15" customHeight="1" x14ac:dyDescent="0.2">
      <c r="A36" s="62"/>
      <c r="B36" s="66"/>
      <c r="C36" s="42" t="s">
        <v>30</v>
      </c>
      <c r="D36" s="43">
        <f>SUM(D35)</f>
        <v>32140432</v>
      </c>
      <c r="E36" s="44">
        <f>SUM(E35)</f>
        <v>32140432</v>
      </c>
      <c r="F36" s="44">
        <f>SUM(F35)</f>
        <v>35650000</v>
      </c>
      <c r="G36" s="45">
        <f>SUM(G35)</f>
        <v>34292997</v>
      </c>
    </row>
    <row r="37" spans="1:7" s="15" customFormat="1" ht="15" customHeight="1" x14ac:dyDescent="0.2">
      <c r="A37" s="63" t="s">
        <v>46</v>
      </c>
      <c r="B37" s="64" t="s">
        <v>47</v>
      </c>
      <c r="C37" s="36" t="s">
        <v>26</v>
      </c>
      <c r="D37" s="37">
        <v>190000</v>
      </c>
      <c r="E37" s="38">
        <v>190000</v>
      </c>
      <c r="F37" s="38">
        <v>190000</v>
      </c>
      <c r="G37" s="53">
        <v>161910</v>
      </c>
    </row>
    <row r="38" spans="1:7" s="15" customFormat="1" ht="15" customHeight="1" x14ac:dyDescent="0.2">
      <c r="A38" s="61"/>
      <c r="B38" s="65"/>
      <c r="C38" s="36" t="s">
        <v>27</v>
      </c>
      <c r="D38" s="37">
        <v>80000</v>
      </c>
      <c r="E38" s="38">
        <v>80000</v>
      </c>
      <c r="F38" s="38">
        <v>80000</v>
      </c>
      <c r="G38" s="53">
        <v>80000</v>
      </c>
    </row>
    <row r="39" spans="1:7" s="15" customFormat="1" ht="15" customHeight="1" x14ac:dyDescent="0.2">
      <c r="A39" s="62"/>
      <c r="B39" s="66"/>
      <c r="C39" s="42" t="s">
        <v>30</v>
      </c>
      <c r="D39" s="43">
        <f>SUM(D37:D38)</f>
        <v>270000</v>
      </c>
      <c r="E39" s="44">
        <f>SUM(E37:E38)</f>
        <v>270000</v>
      </c>
      <c r="F39" s="44">
        <f>SUM(F37:F38)</f>
        <v>270000</v>
      </c>
      <c r="G39" s="45">
        <f>SUM(G37:G38)</f>
        <v>241910</v>
      </c>
    </row>
    <row r="40" spans="1:7" s="15" customFormat="1" ht="15" customHeight="1" x14ac:dyDescent="0.2">
      <c r="A40" s="63" t="s">
        <v>48</v>
      </c>
      <c r="B40" s="67" t="s">
        <v>49</v>
      </c>
      <c r="C40" s="48" t="s">
        <v>26</v>
      </c>
      <c r="D40" s="31">
        <v>292000</v>
      </c>
      <c r="E40" s="32">
        <v>292000</v>
      </c>
      <c r="F40" s="32">
        <v>342000</v>
      </c>
      <c r="G40" s="49">
        <v>342000</v>
      </c>
    </row>
    <row r="41" spans="1:7" s="15" customFormat="1" ht="15" customHeight="1" x14ac:dyDescent="0.2">
      <c r="A41" s="61"/>
      <c r="B41" s="68"/>
      <c r="C41" s="52" t="s">
        <v>27</v>
      </c>
      <c r="D41" s="37">
        <v>686000</v>
      </c>
      <c r="E41" s="38">
        <v>686000</v>
      </c>
      <c r="F41" s="38">
        <v>706000</v>
      </c>
      <c r="G41" s="53">
        <v>706000</v>
      </c>
    </row>
    <row r="42" spans="1:7" s="15" customFormat="1" ht="15" customHeight="1" x14ac:dyDescent="0.2">
      <c r="A42" s="62"/>
      <c r="B42" s="69"/>
      <c r="C42" s="56" t="s">
        <v>30</v>
      </c>
      <c r="D42" s="43">
        <f>SUM(D40:D41)</f>
        <v>978000</v>
      </c>
      <c r="E42" s="44">
        <f>SUM(E40:E41)</f>
        <v>978000</v>
      </c>
      <c r="F42" s="44">
        <f>SUM(F40:F41)</f>
        <v>1048000</v>
      </c>
      <c r="G42" s="45">
        <f>SUM(G40:G41)</f>
        <v>1048000</v>
      </c>
    </row>
    <row r="43" spans="1:7" s="15" customFormat="1" ht="15" customHeight="1" x14ac:dyDescent="0.2">
      <c r="A43" s="46" t="s">
        <v>50</v>
      </c>
      <c r="B43" s="47" t="s">
        <v>51</v>
      </c>
      <c r="C43" s="48" t="s">
        <v>24</v>
      </c>
      <c r="D43" s="31">
        <v>0</v>
      </c>
      <c r="E43" s="32">
        <v>586774</v>
      </c>
      <c r="F43" s="32">
        <v>586774</v>
      </c>
      <c r="G43" s="49">
        <v>586774</v>
      </c>
    </row>
    <row r="44" spans="1:7" s="15" customFormat="1" ht="15" customHeight="1" x14ac:dyDescent="0.2">
      <c r="A44" s="50"/>
      <c r="B44" s="51"/>
      <c r="C44" s="52" t="s">
        <v>25</v>
      </c>
      <c r="D44" s="37">
        <v>0</v>
      </c>
      <c r="E44" s="38">
        <v>116181</v>
      </c>
      <c r="F44" s="38">
        <v>116181</v>
      </c>
      <c r="G44" s="53">
        <v>116182</v>
      </c>
    </row>
    <row r="45" spans="1:7" s="15" customFormat="1" ht="15" customHeight="1" x14ac:dyDescent="0.2">
      <c r="A45" s="50"/>
      <c r="B45" s="51"/>
      <c r="C45" s="52" t="s">
        <v>26</v>
      </c>
      <c r="D45" s="37">
        <v>0</v>
      </c>
      <c r="E45" s="38">
        <v>413500</v>
      </c>
      <c r="F45" s="38">
        <v>487500</v>
      </c>
      <c r="G45" s="53">
        <v>487500</v>
      </c>
    </row>
    <row r="46" spans="1:7" s="15" customFormat="1" ht="15" customHeight="1" x14ac:dyDescent="0.2">
      <c r="A46" s="50"/>
      <c r="B46" s="51"/>
      <c r="C46" s="52" t="s">
        <v>34</v>
      </c>
      <c r="D46" s="37">
        <v>0</v>
      </c>
      <c r="E46" s="38">
        <v>33550775</v>
      </c>
      <c r="F46" s="38">
        <v>33550775</v>
      </c>
      <c r="G46" s="53">
        <v>28493529</v>
      </c>
    </row>
    <row r="47" spans="1:7" s="15" customFormat="1" ht="15" customHeight="1" x14ac:dyDescent="0.2">
      <c r="A47" s="54"/>
      <c r="B47" s="55"/>
      <c r="C47" s="70" t="s">
        <v>30</v>
      </c>
      <c r="D47" s="43">
        <f>SUM(D43:D46)</f>
        <v>0</v>
      </c>
      <c r="E47" s="44">
        <f>SUM(E43:E46)</f>
        <v>34667230</v>
      </c>
      <c r="F47" s="44">
        <f>SUM(F43:F46)</f>
        <v>34741230</v>
      </c>
      <c r="G47" s="45">
        <f>SUM(G43:G46)</f>
        <v>29683985</v>
      </c>
    </row>
    <row r="48" spans="1:7" s="15" customFormat="1" ht="15" customHeight="1" x14ac:dyDescent="0.2">
      <c r="A48" s="50" t="s">
        <v>52</v>
      </c>
      <c r="B48" s="51" t="s">
        <v>53</v>
      </c>
      <c r="C48" s="52" t="s">
        <v>24</v>
      </c>
      <c r="D48" s="37">
        <v>242215</v>
      </c>
      <c r="E48" s="38">
        <v>740096</v>
      </c>
      <c r="F48" s="38">
        <v>740096</v>
      </c>
      <c r="G48" s="53">
        <v>740096</v>
      </c>
    </row>
    <row r="49" spans="1:12" s="15" customFormat="1" ht="15" customHeight="1" x14ac:dyDescent="0.2">
      <c r="A49" s="50"/>
      <c r="B49" s="51"/>
      <c r="C49" s="52" t="s">
        <v>25</v>
      </c>
      <c r="D49" s="37">
        <v>28623</v>
      </c>
      <c r="E49" s="38">
        <v>83390</v>
      </c>
      <c r="F49" s="38">
        <v>83391</v>
      </c>
      <c r="G49" s="53">
        <v>83395</v>
      </c>
    </row>
    <row r="50" spans="1:12" s="15" customFormat="1" ht="15" customHeight="1" x14ac:dyDescent="0.2">
      <c r="A50" s="50"/>
      <c r="B50" s="51"/>
      <c r="C50" s="71" t="s">
        <v>30</v>
      </c>
      <c r="D50" s="37">
        <f>SUM(D48:D49)</f>
        <v>270838</v>
      </c>
      <c r="E50" s="38">
        <f>SUM(E48:E49)</f>
        <v>823486</v>
      </c>
      <c r="F50" s="38">
        <f>SUM(F48:F49)</f>
        <v>823487</v>
      </c>
      <c r="G50" s="53">
        <f>SUM(G48:G49)</f>
        <v>823491</v>
      </c>
    </row>
    <row r="51" spans="1:12" s="15" customFormat="1" ht="15" customHeight="1" thickBot="1" x14ac:dyDescent="0.25">
      <c r="A51" s="72"/>
      <c r="B51" s="73"/>
      <c r="C51" s="74" t="s">
        <v>31</v>
      </c>
      <c r="D51" s="75">
        <v>0.2</v>
      </c>
      <c r="E51" s="76">
        <v>0.2</v>
      </c>
      <c r="F51" s="76">
        <v>0.2</v>
      </c>
      <c r="G51" s="77">
        <v>0.2</v>
      </c>
    </row>
    <row r="52" spans="1:12" s="15" customFormat="1" ht="6.75" customHeight="1" thickTop="1" x14ac:dyDescent="0.2">
      <c r="A52" s="78"/>
      <c r="B52" s="79"/>
      <c r="C52" s="80"/>
      <c r="D52" s="81"/>
      <c r="E52" s="81"/>
      <c r="F52" s="81"/>
      <c r="G52" s="81"/>
    </row>
    <row r="53" spans="1:12" s="15" customFormat="1" ht="6.75" customHeight="1" x14ac:dyDescent="0.2">
      <c r="A53" s="82"/>
      <c r="B53" s="83"/>
      <c r="C53" s="84"/>
      <c r="D53" s="85"/>
      <c r="E53" s="85"/>
      <c r="F53" s="85"/>
      <c r="G53" s="85"/>
    </row>
    <row r="54" spans="1:12" ht="15" customHeight="1" x14ac:dyDescent="0.2">
      <c r="C54" s="2"/>
      <c r="D54" s="2"/>
      <c r="E54" s="2"/>
      <c r="F54" s="2"/>
      <c r="G54" s="3" t="s">
        <v>54</v>
      </c>
      <c r="H54" s="1"/>
      <c r="I54" s="4"/>
    </row>
    <row r="55" spans="1:12" ht="15" customHeight="1" x14ac:dyDescent="0.2">
      <c r="B55" s="2"/>
      <c r="C55" s="2"/>
      <c r="D55" s="2"/>
      <c r="E55" s="2"/>
      <c r="F55" s="2"/>
      <c r="G55" s="3" t="str">
        <f>G2</f>
        <v>az  3/2018. (IV.05.) önkormányzati rendelethez</v>
      </c>
      <c r="H55" s="1"/>
      <c r="J55" s="4"/>
      <c r="K55" s="4"/>
      <c r="L55" s="4"/>
    </row>
    <row r="56" spans="1:12" ht="12.75" customHeight="1" x14ac:dyDescent="0.2">
      <c r="B56" s="4"/>
      <c r="C56" s="4"/>
      <c r="D56" s="4"/>
      <c r="E56" s="4"/>
      <c r="F56" s="4"/>
      <c r="G56" s="4"/>
      <c r="H56" s="5"/>
    </row>
    <row r="57" spans="1:12" ht="15" customHeight="1" x14ac:dyDescent="0.2">
      <c r="A57" s="6" t="s">
        <v>1</v>
      </c>
      <c r="B57" s="6"/>
      <c r="C57" s="6"/>
      <c r="D57" s="6"/>
      <c r="E57" s="6"/>
      <c r="F57" s="6"/>
      <c r="G57" s="6"/>
      <c r="H57" s="4"/>
    </row>
    <row r="58" spans="1:12" ht="15" customHeight="1" x14ac:dyDescent="0.2">
      <c r="A58" s="6" t="s">
        <v>2</v>
      </c>
      <c r="B58" s="6"/>
      <c r="C58" s="6"/>
      <c r="D58" s="6"/>
      <c r="E58" s="6"/>
      <c r="F58" s="6"/>
      <c r="G58" s="6"/>
      <c r="H58" s="4"/>
    </row>
    <row r="59" spans="1:12" ht="15" customHeight="1" thickBot="1" x14ac:dyDescent="0.25">
      <c r="B59" s="7"/>
      <c r="C59" s="7"/>
      <c r="D59" s="8"/>
      <c r="E59" s="8"/>
      <c r="F59" s="8"/>
      <c r="G59" s="8" t="s">
        <v>3</v>
      </c>
    </row>
    <row r="60" spans="1:12" s="15" customFormat="1" ht="15" customHeight="1" thickTop="1" x14ac:dyDescent="0.2">
      <c r="A60" s="9" t="s">
        <v>4</v>
      </c>
      <c r="B60" s="10" t="s">
        <v>5</v>
      </c>
      <c r="C60" s="11" t="s">
        <v>6</v>
      </c>
      <c r="D60" s="12" t="s">
        <v>7</v>
      </c>
      <c r="E60" s="13" t="s">
        <v>7</v>
      </c>
      <c r="F60" s="13" t="s">
        <v>7</v>
      </c>
      <c r="G60" s="14" t="s">
        <v>7</v>
      </c>
    </row>
    <row r="61" spans="1:12" s="15" customFormat="1" ht="23.25" x14ac:dyDescent="0.2">
      <c r="A61" s="16" t="s">
        <v>8</v>
      </c>
      <c r="B61" s="17" t="s">
        <v>9</v>
      </c>
      <c r="C61" s="18" t="s">
        <v>10</v>
      </c>
      <c r="D61" s="19" t="s">
        <v>11</v>
      </c>
      <c r="E61" s="20" t="s">
        <v>12</v>
      </c>
      <c r="F61" s="20" t="s">
        <v>13</v>
      </c>
      <c r="G61" s="21" t="s">
        <v>14</v>
      </c>
    </row>
    <row r="62" spans="1:12" s="15" customFormat="1" ht="15" customHeight="1" thickBot="1" x14ac:dyDescent="0.25">
      <c r="A62" s="22" t="s">
        <v>15</v>
      </c>
      <c r="B62" s="23" t="s">
        <v>16</v>
      </c>
      <c r="C62" s="24" t="s">
        <v>17</v>
      </c>
      <c r="D62" s="25" t="s">
        <v>18</v>
      </c>
      <c r="E62" s="26" t="s">
        <v>19</v>
      </c>
      <c r="F62" s="26" t="s">
        <v>20</v>
      </c>
      <c r="G62" s="27" t="s">
        <v>21</v>
      </c>
    </row>
    <row r="63" spans="1:12" s="15" customFormat="1" ht="15" customHeight="1" thickTop="1" x14ac:dyDescent="0.2">
      <c r="A63" s="34" t="s">
        <v>55</v>
      </c>
      <c r="B63" s="35" t="s">
        <v>56</v>
      </c>
      <c r="C63" s="36" t="s">
        <v>26</v>
      </c>
      <c r="D63" s="86">
        <v>3650000</v>
      </c>
      <c r="E63" s="87">
        <v>3650000</v>
      </c>
      <c r="F63" s="87">
        <v>3650000</v>
      </c>
      <c r="G63" s="53">
        <v>3650000</v>
      </c>
    </row>
    <row r="64" spans="1:12" s="15" customFormat="1" ht="15" customHeight="1" x14ac:dyDescent="0.2">
      <c r="A64" s="34"/>
      <c r="B64" s="35"/>
      <c r="C64" s="36" t="s">
        <v>34</v>
      </c>
      <c r="D64" s="37">
        <v>28500000</v>
      </c>
      <c r="E64" s="38">
        <v>28500000</v>
      </c>
      <c r="F64" s="38">
        <v>8500000</v>
      </c>
      <c r="G64" s="53">
        <v>8500000</v>
      </c>
    </row>
    <row r="65" spans="1:7" s="15" customFormat="1" ht="15" customHeight="1" x14ac:dyDescent="0.2">
      <c r="A65" s="34"/>
      <c r="B65" s="35"/>
      <c r="C65" s="36" t="s">
        <v>37</v>
      </c>
      <c r="D65" s="37">
        <v>6350000</v>
      </c>
      <c r="E65" s="38">
        <v>6350000</v>
      </c>
      <c r="F65" s="38">
        <v>6350000</v>
      </c>
      <c r="G65" s="53">
        <v>6350000</v>
      </c>
    </row>
    <row r="66" spans="1:7" s="15" customFormat="1" ht="15" customHeight="1" x14ac:dyDescent="0.2">
      <c r="A66" s="40"/>
      <c r="B66" s="41"/>
      <c r="C66" s="42" t="s">
        <v>30</v>
      </c>
      <c r="D66" s="43">
        <f>SUM(D63:D65)</f>
        <v>38500000</v>
      </c>
      <c r="E66" s="44">
        <f>SUM(E63:E65)</f>
        <v>38500000</v>
      </c>
      <c r="F66" s="44">
        <f>SUM(F63:F65)</f>
        <v>18500000</v>
      </c>
      <c r="G66" s="45">
        <f>SUM(G63:G65)</f>
        <v>18500000</v>
      </c>
    </row>
    <row r="67" spans="1:7" s="15" customFormat="1" ht="15" customHeight="1" x14ac:dyDescent="0.2">
      <c r="A67" s="34" t="s">
        <v>57</v>
      </c>
      <c r="B67" s="35" t="s">
        <v>58</v>
      </c>
      <c r="C67" s="36" t="s">
        <v>26</v>
      </c>
      <c r="D67" s="37">
        <v>0</v>
      </c>
      <c r="E67" s="38">
        <v>363500</v>
      </c>
      <c r="F67" s="38">
        <v>363500</v>
      </c>
      <c r="G67" s="53">
        <v>363500</v>
      </c>
    </row>
    <row r="68" spans="1:7" s="15" customFormat="1" ht="15" customHeight="1" x14ac:dyDescent="0.2">
      <c r="A68" s="34"/>
      <c r="B68" s="35"/>
      <c r="C68" s="36" t="s">
        <v>34</v>
      </c>
      <c r="D68" s="37">
        <v>0</v>
      </c>
      <c r="E68" s="38">
        <v>5087564</v>
      </c>
      <c r="F68" s="38">
        <v>42915612</v>
      </c>
      <c r="G68" s="53">
        <v>42915612</v>
      </c>
    </row>
    <row r="69" spans="1:7" s="15" customFormat="1" ht="15" customHeight="1" x14ac:dyDescent="0.2">
      <c r="A69" s="34"/>
      <c r="B69" s="35"/>
      <c r="C69" s="36" t="s">
        <v>37</v>
      </c>
      <c r="D69" s="37">
        <v>0</v>
      </c>
      <c r="E69" s="38">
        <v>41663055</v>
      </c>
      <c r="F69" s="38">
        <v>3835007</v>
      </c>
      <c r="G69" s="53">
        <v>3835007</v>
      </c>
    </row>
    <row r="70" spans="1:7" s="15" customFormat="1" ht="15" customHeight="1" x14ac:dyDescent="0.2">
      <c r="A70" s="40"/>
      <c r="B70" s="41"/>
      <c r="C70" s="42" t="s">
        <v>30</v>
      </c>
      <c r="D70" s="43">
        <f>SUM(D67:D69)</f>
        <v>0</v>
      </c>
      <c r="E70" s="44">
        <f>SUM(E67:E69)</f>
        <v>47114119</v>
      </c>
      <c r="F70" s="44">
        <f>SUM(F67:F69)</f>
        <v>47114119</v>
      </c>
      <c r="G70" s="45">
        <f>SUM(G67:G69)</f>
        <v>47114119</v>
      </c>
    </row>
    <row r="71" spans="1:7" s="15" customFormat="1" ht="15" customHeight="1" x14ac:dyDescent="0.2">
      <c r="A71" s="34" t="s">
        <v>59</v>
      </c>
      <c r="B71" s="35" t="s">
        <v>60</v>
      </c>
      <c r="C71" s="36" t="s">
        <v>26</v>
      </c>
      <c r="D71" s="37">
        <v>2540000</v>
      </c>
      <c r="E71" s="38">
        <v>2540000</v>
      </c>
      <c r="F71" s="38">
        <v>2540000</v>
      </c>
      <c r="G71" s="53">
        <v>2540000</v>
      </c>
    </row>
    <row r="72" spans="1:7" s="15" customFormat="1" ht="15" customHeight="1" x14ac:dyDescent="0.2">
      <c r="A72" s="40"/>
      <c r="B72" s="41"/>
      <c r="C72" s="42" t="s">
        <v>30</v>
      </c>
      <c r="D72" s="43">
        <f>SUM(D71)</f>
        <v>2540000</v>
      </c>
      <c r="E72" s="44">
        <f>SUM(E71)</f>
        <v>2540000</v>
      </c>
      <c r="F72" s="44">
        <f>SUM(F71)</f>
        <v>2540000</v>
      </c>
      <c r="G72" s="45">
        <f>SUM(G71)</f>
        <v>2540000</v>
      </c>
    </row>
    <row r="73" spans="1:7" s="15" customFormat="1" ht="15" customHeight="1" x14ac:dyDescent="0.2">
      <c r="A73" s="34" t="s">
        <v>61</v>
      </c>
      <c r="B73" s="35" t="s">
        <v>62</v>
      </c>
      <c r="C73" s="36" t="s">
        <v>27</v>
      </c>
      <c r="D73" s="37">
        <v>0</v>
      </c>
      <c r="E73" s="38">
        <v>0</v>
      </c>
      <c r="F73" s="38">
        <v>8977500</v>
      </c>
      <c r="G73" s="53">
        <v>8977500</v>
      </c>
    </row>
    <row r="74" spans="1:7" s="15" customFormat="1" ht="15" customHeight="1" x14ac:dyDescent="0.2">
      <c r="A74" s="40"/>
      <c r="B74" s="41"/>
      <c r="C74" s="42" t="s">
        <v>30</v>
      </c>
      <c r="D74" s="43">
        <f>SUM(D73:D73)</f>
        <v>0</v>
      </c>
      <c r="E74" s="44">
        <f>SUM(E73:E73)</f>
        <v>0</v>
      </c>
      <c r="F74" s="44">
        <f>SUM(F73:F73)</f>
        <v>8977500</v>
      </c>
      <c r="G74" s="45">
        <f>SUM(G73:G73)</f>
        <v>8977500</v>
      </c>
    </row>
    <row r="75" spans="1:7" s="15" customFormat="1" ht="15" customHeight="1" x14ac:dyDescent="0.2">
      <c r="A75" s="63" t="s">
        <v>63</v>
      </c>
      <c r="B75" s="64" t="s">
        <v>64</v>
      </c>
      <c r="C75" s="36" t="s">
        <v>26</v>
      </c>
      <c r="D75" s="37">
        <v>4890000</v>
      </c>
      <c r="E75" s="38">
        <v>4890000</v>
      </c>
      <c r="F75" s="38">
        <v>4890000</v>
      </c>
      <c r="G75" s="53">
        <v>4576293</v>
      </c>
    </row>
    <row r="76" spans="1:7" s="15" customFormat="1" ht="15" customHeight="1" x14ac:dyDescent="0.2">
      <c r="A76" s="62"/>
      <c r="B76" s="66"/>
      <c r="C76" s="42" t="s">
        <v>30</v>
      </c>
      <c r="D76" s="43">
        <f>SUM(D75:D75)</f>
        <v>4890000</v>
      </c>
      <c r="E76" s="44">
        <f>SUM(E75:E75)</f>
        <v>4890000</v>
      </c>
      <c r="F76" s="44">
        <f>SUM(F75:F75)</f>
        <v>4890000</v>
      </c>
      <c r="G76" s="45">
        <f>SUM(G75:G75)</f>
        <v>4576293</v>
      </c>
    </row>
    <row r="77" spans="1:7" s="15" customFormat="1" ht="15" customHeight="1" x14ac:dyDescent="0.2">
      <c r="A77" s="28" t="s">
        <v>65</v>
      </c>
      <c r="B77" s="29" t="s">
        <v>66</v>
      </c>
      <c r="C77" s="36" t="s">
        <v>24</v>
      </c>
      <c r="D77" s="37">
        <v>12525898</v>
      </c>
      <c r="E77" s="38">
        <v>12525898</v>
      </c>
      <c r="F77" s="38">
        <v>14580898</v>
      </c>
      <c r="G77" s="53">
        <v>13508819</v>
      </c>
    </row>
    <row r="78" spans="1:7" s="15" customFormat="1" ht="15" customHeight="1" x14ac:dyDescent="0.2">
      <c r="A78" s="34"/>
      <c r="B78" s="35"/>
      <c r="C78" s="36" t="s">
        <v>25</v>
      </c>
      <c r="D78" s="37">
        <v>2945319</v>
      </c>
      <c r="E78" s="38">
        <v>2945319</v>
      </c>
      <c r="F78" s="38">
        <v>3396053</v>
      </c>
      <c r="G78" s="53">
        <v>3153298</v>
      </c>
    </row>
    <row r="79" spans="1:7" s="15" customFormat="1" ht="15" customHeight="1" x14ac:dyDescent="0.2">
      <c r="A79" s="34"/>
      <c r="B79" s="35"/>
      <c r="C79" s="36" t="s">
        <v>26</v>
      </c>
      <c r="D79" s="37">
        <v>9140000</v>
      </c>
      <c r="E79" s="38">
        <v>9140000</v>
      </c>
      <c r="F79" s="38">
        <v>8920000</v>
      </c>
      <c r="G79" s="53">
        <v>8920000</v>
      </c>
    </row>
    <row r="80" spans="1:7" s="15" customFormat="1" ht="15" customHeight="1" x14ac:dyDescent="0.2">
      <c r="A80" s="34"/>
      <c r="B80" s="35"/>
      <c r="C80" s="36" t="s">
        <v>29</v>
      </c>
      <c r="D80" s="37">
        <v>2000000</v>
      </c>
      <c r="E80" s="38">
        <v>2000000</v>
      </c>
      <c r="F80" s="38">
        <v>2000000</v>
      </c>
      <c r="G80" s="53">
        <v>2590000</v>
      </c>
    </row>
    <row r="81" spans="1:7" s="15" customFormat="1" ht="15" customHeight="1" x14ac:dyDescent="0.2">
      <c r="A81" s="34"/>
      <c r="B81" s="35"/>
      <c r="C81" s="36" t="s">
        <v>30</v>
      </c>
      <c r="D81" s="37">
        <f>SUM(D77:D80)</f>
        <v>26611217</v>
      </c>
      <c r="E81" s="38">
        <f>SUM(E77:E80)</f>
        <v>26611217</v>
      </c>
      <c r="F81" s="38">
        <f>SUM(F77:F80)</f>
        <v>28896951</v>
      </c>
      <c r="G81" s="53">
        <f>SUM(G77:G80)</f>
        <v>28172117</v>
      </c>
    </row>
    <row r="82" spans="1:7" s="15" customFormat="1" ht="15" customHeight="1" x14ac:dyDescent="0.2">
      <c r="A82" s="40"/>
      <c r="B82" s="41"/>
      <c r="C82" s="42" t="s">
        <v>31</v>
      </c>
      <c r="D82" s="43">
        <v>6</v>
      </c>
      <c r="E82" s="44">
        <v>6</v>
      </c>
      <c r="F82" s="44">
        <v>6</v>
      </c>
      <c r="G82" s="45">
        <v>6</v>
      </c>
    </row>
    <row r="83" spans="1:7" s="15" customFormat="1" ht="15" customHeight="1" x14ac:dyDescent="0.2">
      <c r="A83" s="28" t="s">
        <v>67</v>
      </c>
      <c r="B83" s="29" t="s">
        <v>68</v>
      </c>
      <c r="C83" s="36" t="s">
        <v>24</v>
      </c>
      <c r="D83" s="37">
        <v>1761463</v>
      </c>
      <c r="E83" s="38">
        <v>1761463</v>
      </c>
      <c r="F83" s="38">
        <v>1761463</v>
      </c>
      <c r="G83" s="53">
        <v>1894463</v>
      </c>
    </row>
    <row r="84" spans="1:7" s="15" customFormat="1" ht="15" customHeight="1" x14ac:dyDescent="0.2">
      <c r="A84" s="34"/>
      <c r="B84" s="35"/>
      <c r="C84" s="36" t="s">
        <v>25</v>
      </c>
      <c r="D84" s="37">
        <v>407777</v>
      </c>
      <c r="E84" s="38">
        <v>407777</v>
      </c>
      <c r="F84" s="38">
        <v>407777</v>
      </c>
      <c r="G84" s="53">
        <v>437040</v>
      </c>
    </row>
    <row r="85" spans="1:7" s="15" customFormat="1" ht="15" customHeight="1" x14ac:dyDescent="0.2">
      <c r="A85" s="34"/>
      <c r="B85" s="35"/>
      <c r="C85" s="36" t="s">
        <v>26</v>
      </c>
      <c r="D85" s="37">
        <v>6285000</v>
      </c>
      <c r="E85" s="38">
        <v>6285000</v>
      </c>
      <c r="F85" s="38">
        <v>6405000</v>
      </c>
      <c r="G85" s="53">
        <v>6405000</v>
      </c>
    </row>
    <row r="86" spans="1:7" s="15" customFormat="1" ht="15" customHeight="1" x14ac:dyDescent="0.2">
      <c r="A86" s="34"/>
      <c r="B86" s="35"/>
      <c r="C86" s="36" t="s">
        <v>29</v>
      </c>
      <c r="D86" s="37">
        <v>918000</v>
      </c>
      <c r="E86" s="38">
        <v>918000</v>
      </c>
      <c r="F86" s="38">
        <v>918000</v>
      </c>
      <c r="G86" s="53">
        <v>918000</v>
      </c>
    </row>
    <row r="87" spans="1:7" s="15" customFormat="1" ht="15" customHeight="1" x14ac:dyDescent="0.2">
      <c r="A87" s="34"/>
      <c r="B87" s="35"/>
      <c r="C87" s="36" t="s">
        <v>30</v>
      </c>
      <c r="D87" s="37">
        <f>SUM(D83:D86)</f>
        <v>9372240</v>
      </c>
      <c r="E87" s="38">
        <f>SUM(E83:E86)</f>
        <v>9372240</v>
      </c>
      <c r="F87" s="38">
        <f>SUM(F83:F86)</f>
        <v>9492240</v>
      </c>
      <c r="G87" s="53">
        <f>SUM(G83:G86)</f>
        <v>9654503</v>
      </c>
    </row>
    <row r="88" spans="1:7" s="15" customFormat="1" ht="15" customHeight="1" x14ac:dyDescent="0.2">
      <c r="A88" s="40"/>
      <c r="B88" s="41"/>
      <c r="C88" s="42" t="s">
        <v>31</v>
      </c>
      <c r="D88" s="43">
        <v>1</v>
      </c>
      <c r="E88" s="44">
        <v>1</v>
      </c>
      <c r="F88" s="44">
        <v>1</v>
      </c>
      <c r="G88" s="45">
        <v>1</v>
      </c>
    </row>
    <row r="89" spans="1:7" s="15" customFormat="1" ht="15" customHeight="1" x14ac:dyDescent="0.2">
      <c r="A89" s="63" t="s">
        <v>69</v>
      </c>
      <c r="B89" s="67" t="s">
        <v>70</v>
      </c>
      <c r="C89" s="52" t="s">
        <v>26</v>
      </c>
      <c r="D89" s="37">
        <v>730000</v>
      </c>
      <c r="E89" s="38">
        <v>730000</v>
      </c>
      <c r="F89" s="38">
        <v>730000</v>
      </c>
      <c r="G89" s="53">
        <v>699170</v>
      </c>
    </row>
    <row r="90" spans="1:7" s="15" customFormat="1" ht="15" customHeight="1" x14ac:dyDescent="0.2">
      <c r="A90" s="62"/>
      <c r="B90" s="69"/>
      <c r="C90" s="56" t="s">
        <v>30</v>
      </c>
      <c r="D90" s="43">
        <f>SUM(D89)</f>
        <v>730000</v>
      </c>
      <c r="E90" s="44">
        <f>SUM(E89)</f>
        <v>730000</v>
      </c>
      <c r="F90" s="44">
        <f>SUM(F89)</f>
        <v>730000</v>
      </c>
      <c r="G90" s="45">
        <f>SUM(G89)</f>
        <v>699170</v>
      </c>
    </row>
    <row r="91" spans="1:7" s="15" customFormat="1" ht="15" customHeight="1" x14ac:dyDescent="0.2">
      <c r="A91" s="63" t="s">
        <v>71</v>
      </c>
      <c r="B91" s="67" t="s">
        <v>72</v>
      </c>
      <c r="C91" s="52" t="s">
        <v>27</v>
      </c>
      <c r="D91" s="37">
        <v>900000</v>
      </c>
      <c r="E91" s="38">
        <v>900000</v>
      </c>
      <c r="F91" s="38">
        <v>900000</v>
      </c>
      <c r="G91" s="53">
        <v>900000</v>
      </c>
    </row>
    <row r="92" spans="1:7" s="15" customFormat="1" ht="15" customHeight="1" x14ac:dyDescent="0.2">
      <c r="A92" s="62"/>
      <c r="B92" s="69"/>
      <c r="C92" s="56" t="s">
        <v>30</v>
      </c>
      <c r="D92" s="43">
        <f>SUM(D91)</f>
        <v>900000</v>
      </c>
      <c r="E92" s="44">
        <f>SUM(E91)</f>
        <v>900000</v>
      </c>
      <c r="F92" s="44">
        <f>SUM(F91)</f>
        <v>900000</v>
      </c>
      <c r="G92" s="45">
        <f>SUM(G91)</f>
        <v>900000</v>
      </c>
    </row>
    <row r="93" spans="1:7" s="15" customFormat="1" ht="15" customHeight="1" x14ac:dyDescent="0.2">
      <c r="A93" s="63" t="s">
        <v>73</v>
      </c>
      <c r="B93" s="67" t="s">
        <v>74</v>
      </c>
      <c r="C93" s="52" t="s">
        <v>26</v>
      </c>
      <c r="D93" s="37">
        <v>810000</v>
      </c>
      <c r="E93" s="38">
        <v>810000</v>
      </c>
      <c r="F93" s="38">
        <v>810000</v>
      </c>
      <c r="G93" s="53">
        <v>774171</v>
      </c>
    </row>
    <row r="94" spans="1:7" s="15" customFormat="1" ht="15" customHeight="1" x14ac:dyDescent="0.2">
      <c r="A94" s="61"/>
      <c r="B94" s="68"/>
      <c r="C94" s="52" t="s">
        <v>29</v>
      </c>
      <c r="D94" s="37">
        <v>64000</v>
      </c>
      <c r="E94" s="38">
        <v>64000</v>
      </c>
      <c r="F94" s="38">
        <v>64000</v>
      </c>
      <c r="G94" s="53">
        <v>64000</v>
      </c>
    </row>
    <row r="95" spans="1:7" s="15" customFormat="1" ht="15" customHeight="1" x14ac:dyDescent="0.2">
      <c r="A95" s="62"/>
      <c r="B95" s="69"/>
      <c r="C95" s="56" t="s">
        <v>30</v>
      </c>
      <c r="D95" s="43">
        <f>SUM(D93:D94)</f>
        <v>874000</v>
      </c>
      <c r="E95" s="44">
        <f>SUM(E93:E94)</f>
        <v>874000</v>
      </c>
      <c r="F95" s="44">
        <f>SUM(F93:F94)</f>
        <v>874000</v>
      </c>
      <c r="G95" s="45">
        <f>SUM(G93:G94)</f>
        <v>838171</v>
      </c>
    </row>
    <row r="96" spans="1:7" s="15" customFormat="1" ht="15" customHeight="1" x14ac:dyDescent="0.2">
      <c r="A96" s="63" t="s">
        <v>75</v>
      </c>
      <c r="B96" s="67" t="s">
        <v>76</v>
      </c>
      <c r="C96" s="52" t="s">
        <v>26</v>
      </c>
      <c r="D96" s="37">
        <v>2552000</v>
      </c>
      <c r="E96" s="38">
        <v>2552000</v>
      </c>
      <c r="F96" s="38">
        <v>2552000</v>
      </c>
      <c r="G96" s="53">
        <v>2552000</v>
      </c>
    </row>
    <row r="97" spans="1:12" s="15" customFormat="1" ht="15" customHeight="1" x14ac:dyDescent="0.2">
      <c r="A97" s="62"/>
      <c r="B97" s="69"/>
      <c r="C97" s="56" t="s">
        <v>30</v>
      </c>
      <c r="D97" s="43">
        <f>SUM(D96:D96)</f>
        <v>2552000</v>
      </c>
      <c r="E97" s="44">
        <f>SUM(E96:E96)</f>
        <v>2552000</v>
      </c>
      <c r="F97" s="44">
        <f>SUM(F96:F96)</f>
        <v>2552000</v>
      </c>
      <c r="G97" s="45">
        <f>SUM(G96:G96)</f>
        <v>2552000</v>
      </c>
    </row>
    <row r="98" spans="1:12" s="15" customFormat="1" ht="15" customHeight="1" x14ac:dyDescent="0.2">
      <c r="A98" s="63" t="s">
        <v>77</v>
      </c>
      <c r="B98" s="67" t="s">
        <v>78</v>
      </c>
      <c r="C98" s="52" t="s">
        <v>26</v>
      </c>
      <c r="D98" s="37">
        <v>150000</v>
      </c>
      <c r="E98" s="38">
        <v>150000</v>
      </c>
      <c r="F98" s="38">
        <v>150000</v>
      </c>
      <c r="G98" s="53">
        <v>150000</v>
      </c>
    </row>
    <row r="99" spans="1:12" s="15" customFormat="1" ht="15" customHeight="1" x14ac:dyDescent="0.2">
      <c r="A99" s="62"/>
      <c r="B99" s="69"/>
      <c r="C99" s="56" t="s">
        <v>30</v>
      </c>
      <c r="D99" s="43">
        <f>SUM(D98)</f>
        <v>150000</v>
      </c>
      <c r="E99" s="44">
        <f>SUM(E98)</f>
        <v>150000</v>
      </c>
      <c r="F99" s="44">
        <f>SUM(F98)</f>
        <v>150000</v>
      </c>
      <c r="G99" s="45">
        <f>SUM(G98)</f>
        <v>150000</v>
      </c>
    </row>
    <row r="100" spans="1:12" s="15" customFormat="1" ht="15" customHeight="1" x14ac:dyDescent="0.2">
      <c r="A100" s="46" t="s">
        <v>79</v>
      </c>
      <c r="B100" s="47" t="s">
        <v>80</v>
      </c>
      <c r="C100" s="52" t="s">
        <v>24</v>
      </c>
      <c r="D100" s="37">
        <v>374000</v>
      </c>
      <c r="E100" s="38">
        <v>374000</v>
      </c>
      <c r="F100" s="38">
        <v>374000</v>
      </c>
      <c r="G100" s="53">
        <v>437276</v>
      </c>
    </row>
    <row r="101" spans="1:12" s="15" customFormat="1" ht="15" customHeight="1" x14ac:dyDescent="0.2">
      <c r="A101" s="50"/>
      <c r="B101" s="51"/>
      <c r="C101" s="52" t="s">
        <v>25</v>
      </c>
      <c r="D101" s="37">
        <v>74000</v>
      </c>
      <c r="E101" s="38">
        <v>74000</v>
      </c>
      <c r="F101" s="38">
        <v>74000</v>
      </c>
      <c r="G101" s="53">
        <v>88589</v>
      </c>
    </row>
    <row r="102" spans="1:12" s="15" customFormat="1" ht="15" customHeight="1" x14ac:dyDescent="0.2">
      <c r="A102" s="50"/>
      <c r="B102" s="51"/>
      <c r="C102" s="52" t="s">
        <v>26</v>
      </c>
      <c r="D102" s="37">
        <v>650000</v>
      </c>
      <c r="E102" s="38">
        <v>650000</v>
      </c>
      <c r="F102" s="38">
        <v>650000</v>
      </c>
      <c r="G102" s="53">
        <v>650000</v>
      </c>
    </row>
    <row r="103" spans="1:12" s="15" customFormat="1" ht="15" customHeight="1" x14ac:dyDescent="0.2">
      <c r="A103" s="50"/>
      <c r="B103" s="51"/>
      <c r="C103" s="52" t="s">
        <v>34</v>
      </c>
      <c r="D103" s="37">
        <v>229000</v>
      </c>
      <c r="E103" s="38">
        <v>229000</v>
      </c>
      <c r="F103" s="38">
        <v>229000</v>
      </c>
      <c r="G103" s="53">
        <v>229000</v>
      </c>
    </row>
    <row r="104" spans="1:12" s="15" customFormat="1" ht="15" customHeight="1" thickBot="1" x14ac:dyDescent="0.25">
      <c r="A104" s="54"/>
      <c r="B104" s="55"/>
      <c r="C104" s="56" t="s">
        <v>30</v>
      </c>
      <c r="D104" s="43">
        <f>SUM(D100:D103)</f>
        <v>1327000</v>
      </c>
      <c r="E104" s="44">
        <f>SUM(E100:E103)</f>
        <v>1327000</v>
      </c>
      <c r="F104" s="44">
        <f>SUM(F100:F103)</f>
        <v>1327000</v>
      </c>
      <c r="G104" s="45">
        <f>SUM(G100:G103)</f>
        <v>1404865</v>
      </c>
    </row>
    <row r="105" spans="1:12" s="15" customFormat="1" ht="6.75" customHeight="1" thickTop="1" x14ac:dyDescent="0.2">
      <c r="A105" s="78"/>
      <c r="B105" s="79"/>
      <c r="C105" s="80"/>
      <c r="D105" s="81"/>
      <c r="E105" s="81"/>
      <c r="F105" s="81"/>
      <c r="G105" s="81"/>
    </row>
    <row r="106" spans="1:12" s="15" customFormat="1" ht="6.75" customHeight="1" x14ac:dyDescent="0.2">
      <c r="A106" s="82"/>
      <c r="B106" s="83"/>
      <c r="C106" s="84"/>
      <c r="D106" s="85"/>
      <c r="E106" s="85"/>
      <c r="F106" s="85"/>
      <c r="G106" s="85"/>
    </row>
    <row r="107" spans="1:12" ht="15" customHeight="1" x14ac:dyDescent="0.2">
      <c r="C107" s="2"/>
      <c r="D107" s="2"/>
      <c r="E107" s="2"/>
      <c r="F107" s="2"/>
      <c r="G107" s="3" t="s">
        <v>54</v>
      </c>
      <c r="H107" s="1"/>
      <c r="I107" s="4"/>
    </row>
    <row r="108" spans="1:12" ht="15" customHeight="1" x14ac:dyDescent="0.2">
      <c r="B108" s="2"/>
      <c r="C108" s="2"/>
      <c r="D108" s="2"/>
      <c r="E108" s="2"/>
      <c r="F108" s="2"/>
      <c r="G108" s="3" t="str">
        <f>G55</f>
        <v>az  3/2018. (IV.05.) önkormányzati rendelethez</v>
      </c>
      <c r="H108" s="1"/>
      <c r="J108" s="4"/>
      <c r="K108" s="4"/>
      <c r="L108" s="4"/>
    </row>
    <row r="109" spans="1:12" ht="12.75" customHeight="1" x14ac:dyDescent="0.2">
      <c r="B109" s="4"/>
      <c r="C109" s="4"/>
      <c r="D109" s="4"/>
      <c r="E109" s="4"/>
      <c r="F109" s="4"/>
      <c r="G109" s="4"/>
      <c r="H109" s="5"/>
    </row>
    <row r="110" spans="1:12" ht="15" customHeight="1" x14ac:dyDescent="0.2">
      <c r="A110" s="6" t="s">
        <v>1</v>
      </c>
      <c r="B110" s="6"/>
      <c r="C110" s="6"/>
      <c r="D110" s="6"/>
      <c r="E110" s="6"/>
      <c r="F110" s="6"/>
      <c r="G110" s="6"/>
      <c r="H110" s="4"/>
    </row>
    <row r="111" spans="1:12" ht="15" customHeight="1" x14ac:dyDescent="0.2">
      <c r="A111" s="6" t="s">
        <v>2</v>
      </c>
      <c r="B111" s="6"/>
      <c r="C111" s="6"/>
      <c r="D111" s="6"/>
      <c r="E111" s="6"/>
      <c r="F111" s="6"/>
      <c r="G111" s="6"/>
      <c r="H111" s="4"/>
    </row>
    <row r="112" spans="1:12" ht="15" customHeight="1" thickBot="1" x14ac:dyDescent="0.25">
      <c r="B112" s="7"/>
      <c r="C112" s="7"/>
      <c r="D112" s="8"/>
      <c r="E112" s="8"/>
      <c r="F112" s="8"/>
      <c r="G112" s="8" t="s">
        <v>3</v>
      </c>
    </row>
    <row r="113" spans="1:7" s="15" customFormat="1" ht="15" customHeight="1" thickTop="1" x14ac:dyDescent="0.2">
      <c r="A113" s="9" t="s">
        <v>4</v>
      </c>
      <c r="B113" s="10" t="s">
        <v>5</v>
      </c>
      <c r="C113" s="11" t="s">
        <v>6</v>
      </c>
      <c r="D113" s="12" t="s">
        <v>7</v>
      </c>
      <c r="E113" s="13" t="s">
        <v>7</v>
      </c>
      <c r="F113" s="13" t="s">
        <v>7</v>
      </c>
      <c r="G113" s="14" t="s">
        <v>7</v>
      </c>
    </row>
    <row r="114" spans="1:7" s="15" customFormat="1" ht="23.25" x14ac:dyDescent="0.2">
      <c r="A114" s="16" t="s">
        <v>8</v>
      </c>
      <c r="B114" s="17" t="s">
        <v>9</v>
      </c>
      <c r="C114" s="18" t="s">
        <v>10</v>
      </c>
      <c r="D114" s="19" t="s">
        <v>11</v>
      </c>
      <c r="E114" s="20" t="s">
        <v>12</v>
      </c>
      <c r="F114" s="20" t="s">
        <v>13</v>
      </c>
      <c r="G114" s="21" t="s">
        <v>14</v>
      </c>
    </row>
    <row r="115" spans="1:7" s="15" customFormat="1" ht="15" customHeight="1" thickBot="1" x14ac:dyDescent="0.25">
      <c r="A115" s="22" t="s">
        <v>15</v>
      </c>
      <c r="B115" s="23" t="s">
        <v>16</v>
      </c>
      <c r="C115" s="24" t="s">
        <v>17</v>
      </c>
      <c r="D115" s="25" t="s">
        <v>18</v>
      </c>
      <c r="E115" s="26" t="s">
        <v>19</v>
      </c>
      <c r="F115" s="26" t="s">
        <v>20</v>
      </c>
      <c r="G115" s="27" t="s">
        <v>21</v>
      </c>
    </row>
    <row r="116" spans="1:7" s="15" customFormat="1" ht="15" customHeight="1" thickTop="1" x14ac:dyDescent="0.2">
      <c r="A116" s="88" t="s">
        <v>81</v>
      </c>
      <c r="B116" s="89" t="s">
        <v>82</v>
      </c>
      <c r="C116" s="90" t="s">
        <v>24</v>
      </c>
      <c r="D116" s="91">
        <v>4292492</v>
      </c>
      <c r="E116" s="92">
        <v>4292492</v>
      </c>
      <c r="F116" s="92">
        <v>2511863</v>
      </c>
      <c r="G116" s="93">
        <v>2611863</v>
      </c>
    </row>
    <row r="117" spans="1:7" s="15" customFormat="1" ht="15" customHeight="1" x14ac:dyDescent="0.2">
      <c r="A117" s="50"/>
      <c r="B117" s="51"/>
      <c r="C117" s="52" t="s">
        <v>25</v>
      </c>
      <c r="D117" s="37">
        <v>1080402</v>
      </c>
      <c r="E117" s="38">
        <v>1080402</v>
      </c>
      <c r="F117" s="38">
        <v>672221</v>
      </c>
      <c r="G117" s="53">
        <v>652171</v>
      </c>
    </row>
    <row r="118" spans="1:7" s="15" customFormat="1" ht="15" customHeight="1" x14ac:dyDescent="0.2">
      <c r="A118" s="50"/>
      <c r="B118" s="51"/>
      <c r="C118" s="52" t="s">
        <v>26</v>
      </c>
      <c r="D118" s="37">
        <v>35691000</v>
      </c>
      <c r="E118" s="38">
        <v>40691000</v>
      </c>
      <c r="F118" s="38">
        <v>46206000</v>
      </c>
      <c r="G118" s="53">
        <v>44785035</v>
      </c>
    </row>
    <row r="119" spans="1:7" s="15" customFormat="1" ht="15" customHeight="1" x14ac:dyDescent="0.2">
      <c r="A119" s="50"/>
      <c r="B119" s="51"/>
      <c r="C119" s="52" t="s">
        <v>27</v>
      </c>
      <c r="D119" s="37">
        <v>80000</v>
      </c>
      <c r="E119" s="38">
        <v>80000</v>
      </c>
      <c r="F119" s="38">
        <v>100000</v>
      </c>
      <c r="G119" s="53">
        <v>100000</v>
      </c>
    </row>
    <row r="120" spans="1:7" s="15" customFormat="1" ht="15" customHeight="1" x14ac:dyDescent="0.2">
      <c r="A120" s="50"/>
      <c r="B120" s="51"/>
      <c r="C120" s="52" t="s">
        <v>34</v>
      </c>
      <c r="D120" s="37">
        <v>6932000</v>
      </c>
      <c r="E120" s="38">
        <v>6932000</v>
      </c>
      <c r="F120" s="38">
        <v>6932000</v>
      </c>
      <c r="G120" s="53">
        <v>6932000</v>
      </c>
    </row>
    <row r="121" spans="1:7" s="15" customFormat="1" ht="15" customHeight="1" x14ac:dyDescent="0.2">
      <c r="A121" s="50"/>
      <c r="B121" s="51"/>
      <c r="C121" s="52" t="s">
        <v>37</v>
      </c>
      <c r="D121" s="37">
        <v>0</v>
      </c>
      <c r="E121" s="38">
        <v>0</v>
      </c>
      <c r="F121" s="38">
        <v>0</v>
      </c>
      <c r="G121" s="53">
        <v>0</v>
      </c>
    </row>
    <row r="122" spans="1:7" s="15" customFormat="1" ht="15" customHeight="1" x14ac:dyDescent="0.2">
      <c r="A122" s="50"/>
      <c r="B122" s="51"/>
      <c r="C122" s="52" t="s">
        <v>30</v>
      </c>
      <c r="D122" s="37">
        <f>SUM(D116:D121)</f>
        <v>48075894</v>
      </c>
      <c r="E122" s="38">
        <f>SUM(E116:E121)</f>
        <v>53075894</v>
      </c>
      <c r="F122" s="38">
        <f>SUM(F116:F121)</f>
        <v>56422084</v>
      </c>
      <c r="G122" s="53">
        <f>SUM(G116:G121)</f>
        <v>55081069</v>
      </c>
    </row>
    <row r="123" spans="1:7" s="15" customFormat="1" ht="15" customHeight="1" x14ac:dyDescent="0.2">
      <c r="A123" s="54"/>
      <c r="B123" s="55"/>
      <c r="C123" s="56" t="s">
        <v>31</v>
      </c>
      <c r="D123" s="43">
        <v>2</v>
      </c>
      <c r="E123" s="44">
        <v>2</v>
      </c>
      <c r="F123" s="44">
        <v>2</v>
      </c>
      <c r="G123" s="45">
        <v>2</v>
      </c>
    </row>
    <row r="124" spans="1:7" s="15" customFormat="1" ht="15" customHeight="1" x14ac:dyDescent="0.2">
      <c r="A124" s="34" t="s">
        <v>83</v>
      </c>
      <c r="B124" s="35" t="s">
        <v>84</v>
      </c>
      <c r="C124" s="36" t="s">
        <v>26</v>
      </c>
      <c r="D124" s="37">
        <v>500000</v>
      </c>
      <c r="E124" s="38">
        <v>500000</v>
      </c>
      <c r="F124" s="38">
        <v>500000</v>
      </c>
      <c r="G124" s="53">
        <v>500000</v>
      </c>
    </row>
    <row r="125" spans="1:7" s="15" customFormat="1" ht="15" customHeight="1" x14ac:dyDescent="0.2">
      <c r="A125" s="34"/>
      <c r="B125" s="35"/>
      <c r="C125" s="36" t="s">
        <v>34</v>
      </c>
      <c r="D125" s="37"/>
      <c r="E125" s="38"/>
      <c r="F125" s="38"/>
      <c r="G125" s="53"/>
    </row>
    <row r="126" spans="1:7" s="15" customFormat="1" ht="15" customHeight="1" x14ac:dyDescent="0.2">
      <c r="A126" s="40"/>
      <c r="B126" s="41"/>
      <c r="C126" s="42" t="s">
        <v>30</v>
      </c>
      <c r="D126" s="43">
        <f>SUM(D124:D124)</f>
        <v>500000</v>
      </c>
      <c r="E126" s="44">
        <f>SUM(E124:E124)</f>
        <v>500000</v>
      </c>
      <c r="F126" s="44">
        <f>SUM(F124:F124)</f>
        <v>500000</v>
      </c>
      <c r="G126" s="45">
        <f>SUM(G124:G124)</f>
        <v>500000</v>
      </c>
    </row>
    <row r="127" spans="1:7" s="15" customFormat="1" ht="15" customHeight="1" x14ac:dyDescent="0.2">
      <c r="A127" s="50" t="s">
        <v>85</v>
      </c>
      <c r="B127" s="51" t="s">
        <v>86</v>
      </c>
      <c r="C127" s="52" t="s">
        <v>24</v>
      </c>
      <c r="D127" s="94">
        <v>338763</v>
      </c>
      <c r="E127" s="38">
        <v>338763</v>
      </c>
      <c r="F127" s="38">
        <v>338763</v>
      </c>
      <c r="G127" s="53">
        <v>338761</v>
      </c>
    </row>
    <row r="128" spans="1:7" s="15" customFormat="1" ht="15" customHeight="1" x14ac:dyDescent="0.2">
      <c r="A128" s="50"/>
      <c r="B128" s="51"/>
      <c r="C128" s="52" t="s">
        <v>25</v>
      </c>
      <c r="D128" s="95">
        <v>77477</v>
      </c>
      <c r="E128" s="38">
        <v>77477</v>
      </c>
      <c r="F128" s="38">
        <v>69729</v>
      </c>
      <c r="G128" s="53">
        <v>69729</v>
      </c>
    </row>
    <row r="129" spans="1:7" s="15" customFormat="1" ht="15" customHeight="1" x14ac:dyDescent="0.2">
      <c r="A129" s="50"/>
      <c r="B129" s="51"/>
      <c r="C129" s="52" t="s">
        <v>26</v>
      </c>
      <c r="D129" s="95">
        <v>165000</v>
      </c>
      <c r="E129" s="38">
        <v>165000</v>
      </c>
      <c r="F129" s="38">
        <v>165000</v>
      </c>
      <c r="G129" s="53">
        <v>165000</v>
      </c>
    </row>
    <row r="130" spans="1:7" s="15" customFormat="1" ht="15" customHeight="1" x14ac:dyDescent="0.2">
      <c r="A130" s="50"/>
      <c r="B130" s="51"/>
      <c r="C130" s="52" t="s">
        <v>34</v>
      </c>
      <c r="D130" s="95">
        <v>229000</v>
      </c>
      <c r="E130" s="38">
        <v>229000</v>
      </c>
      <c r="F130" s="38">
        <v>229000</v>
      </c>
      <c r="G130" s="53">
        <v>229000</v>
      </c>
    </row>
    <row r="131" spans="1:7" s="15" customFormat="1" ht="15" customHeight="1" x14ac:dyDescent="0.2">
      <c r="A131" s="54"/>
      <c r="B131" s="55"/>
      <c r="C131" s="56" t="s">
        <v>30</v>
      </c>
      <c r="D131" s="96">
        <f>SUM(D127:D130)</f>
        <v>810240</v>
      </c>
      <c r="E131" s="44">
        <f>SUM(E127:E130)</f>
        <v>810240</v>
      </c>
      <c r="F131" s="44">
        <f>SUM(F127:F130)</f>
        <v>802492</v>
      </c>
      <c r="G131" s="45">
        <f>SUM(G127:G130)</f>
        <v>802490</v>
      </c>
    </row>
    <row r="132" spans="1:7" s="15" customFormat="1" ht="15" customHeight="1" x14ac:dyDescent="0.2">
      <c r="A132" s="46" t="s">
        <v>87</v>
      </c>
      <c r="B132" s="47" t="s">
        <v>88</v>
      </c>
      <c r="C132" s="48" t="s">
        <v>24</v>
      </c>
      <c r="D132" s="94">
        <v>5207262</v>
      </c>
      <c r="E132" s="32">
        <v>5207262</v>
      </c>
      <c r="F132" s="32">
        <v>5174562</v>
      </c>
      <c r="G132" s="49">
        <v>5756060</v>
      </c>
    </row>
    <row r="133" spans="1:7" s="15" customFormat="1" ht="15" customHeight="1" x14ac:dyDescent="0.2">
      <c r="A133" s="50"/>
      <c r="B133" s="51"/>
      <c r="C133" s="52" t="s">
        <v>25</v>
      </c>
      <c r="D133" s="95">
        <v>1175527</v>
      </c>
      <c r="E133" s="38">
        <v>1175527</v>
      </c>
      <c r="F133" s="38">
        <v>1207383</v>
      </c>
      <c r="G133" s="53">
        <v>1335167</v>
      </c>
    </row>
    <row r="134" spans="1:7" s="15" customFormat="1" ht="15" customHeight="1" x14ac:dyDescent="0.2">
      <c r="A134" s="50"/>
      <c r="B134" s="51"/>
      <c r="C134" s="52" t="s">
        <v>26</v>
      </c>
      <c r="D134" s="95">
        <v>3935000</v>
      </c>
      <c r="E134" s="38">
        <v>3935000</v>
      </c>
      <c r="F134" s="38">
        <v>3935000</v>
      </c>
      <c r="G134" s="53">
        <v>3761689</v>
      </c>
    </row>
    <row r="135" spans="1:7" s="15" customFormat="1" ht="15" customHeight="1" x14ac:dyDescent="0.2">
      <c r="A135" s="50"/>
      <c r="B135" s="51"/>
      <c r="C135" s="52" t="s">
        <v>34</v>
      </c>
      <c r="D135" s="95">
        <v>6763000</v>
      </c>
      <c r="E135" s="38">
        <v>6763000</v>
      </c>
      <c r="F135" s="38">
        <v>413000</v>
      </c>
      <c r="G135" s="53">
        <v>413000</v>
      </c>
    </row>
    <row r="136" spans="1:7" s="15" customFormat="1" ht="15" customHeight="1" x14ac:dyDescent="0.2">
      <c r="A136" s="50"/>
      <c r="B136" s="51"/>
      <c r="C136" s="52" t="s">
        <v>37</v>
      </c>
      <c r="D136" s="95">
        <v>1200000</v>
      </c>
      <c r="E136" s="38">
        <v>1200000</v>
      </c>
      <c r="F136" s="38">
        <v>1200000</v>
      </c>
      <c r="G136" s="53">
        <v>1200000</v>
      </c>
    </row>
    <row r="137" spans="1:7" s="15" customFormat="1" ht="15" customHeight="1" x14ac:dyDescent="0.2">
      <c r="A137" s="50"/>
      <c r="B137" s="51"/>
      <c r="C137" s="52" t="s">
        <v>30</v>
      </c>
      <c r="D137" s="95">
        <f>SUM(D132:D136)</f>
        <v>18280789</v>
      </c>
      <c r="E137" s="38">
        <f>SUM(E132:E136)</f>
        <v>18280789</v>
      </c>
      <c r="F137" s="38">
        <f>SUM(F132:F136)</f>
        <v>11929945</v>
      </c>
      <c r="G137" s="53">
        <f>SUM(G132:G136)</f>
        <v>12465916</v>
      </c>
    </row>
    <row r="138" spans="1:7" s="15" customFormat="1" ht="15" customHeight="1" x14ac:dyDescent="0.2">
      <c r="A138" s="54"/>
      <c r="B138" s="55"/>
      <c r="C138" s="56" t="s">
        <v>31</v>
      </c>
      <c r="D138" s="96">
        <v>2</v>
      </c>
      <c r="E138" s="44">
        <v>2</v>
      </c>
      <c r="F138" s="44">
        <v>2</v>
      </c>
      <c r="G138" s="45">
        <v>2</v>
      </c>
    </row>
    <row r="139" spans="1:7" s="15" customFormat="1" ht="15" customHeight="1" x14ac:dyDescent="0.2">
      <c r="A139" s="34" t="s">
        <v>89</v>
      </c>
      <c r="B139" s="35" t="s">
        <v>90</v>
      </c>
      <c r="C139" s="36" t="s">
        <v>26</v>
      </c>
      <c r="D139" s="95">
        <v>1270000</v>
      </c>
      <c r="E139" s="38">
        <v>1270000</v>
      </c>
      <c r="F139" s="38">
        <v>1270000</v>
      </c>
      <c r="G139" s="53">
        <v>1270000</v>
      </c>
    </row>
    <row r="140" spans="1:7" s="15" customFormat="1" ht="15" customHeight="1" x14ac:dyDescent="0.2">
      <c r="A140" s="40"/>
      <c r="B140" s="41"/>
      <c r="C140" s="42" t="s">
        <v>30</v>
      </c>
      <c r="D140" s="96">
        <f>SUM(D139)</f>
        <v>1270000</v>
      </c>
      <c r="E140" s="44">
        <f>SUM(E139)</f>
        <v>1270000</v>
      </c>
      <c r="F140" s="44">
        <f>SUM(F139)</f>
        <v>1270000</v>
      </c>
      <c r="G140" s="45">
        <f>SUM(G139)</f>
        <v>1270000</v>
      </c>
    </row>
    <row r="141" spans="1:7" s="15" customFormat="1" ht="15" customHeight="1" x14ac:dyDescent="0.2">
      <c r="A141" s="46" t="s">
        <v>91</v>
      </c>
      <c r="B141" s="47" t="s">
        <v>92</v>
      </c>
      <c r="C141" s="52" t="s">
        <v>27</v>
      </c>
      <c r="D141" s="95">
        <v>7195000</v>
      </c>
      <c r="E141" s="38">
        <v>7395000</v>
      </c>
      <c r="F141" s="38">
        <v>8405000</v>
      </c>
      <c r="G141" s="53">
        <v>8445000</v>
      </c>
    </row>
    <row r="142" spans="1:7" s="15" customFormat="1" ht="15" customHeight="1" x14ac:dyDescent="0.2">
      <c r="A142" s="54"/>
      <c r="B142" s="55"/>
      <c r="C142" s="56" t="s">
        <v>30</v>
      </c>
      <c r="D142" s="96">
        <f>SUM(D141)</f>
        <v>7195000</v>
      </c>
      <c r="E142" s="44">
        <f>SUM(E141)</f>
        <v>7395000</v>
      </c>
      <c r="F142" s="44">
        <f>SUM(F141)</f>
        <v>8405000</v>
      </c>
      <c r="G142" s="45">
        <f>SUM(G141)</f>
        <v>8445000</v>
      </c>
    </row>
    <row r="143" spans="1:7" s="15" customFormat="1" ht="15" customHeight="1" x14ac:dyDescent="0.2">
      <c r="A143" s="63" t="s">
        <v>93</v>
      </c>
      <c r="B143" s="64" t="s">
        <v>94</v>
      </c>
      <c r="C143" s="30" t="s">
        <v>24</v>
      </c>
      <c r="D143" s="94">
        <v>450000</v>
      </c>
      <c r="E143" s="32">
        <v>450000</v>
      </c>
      <c r="F143" s="32">
        <v>450000</v>
      </c>
      <c r="G143" s="49">
        <v>232273</v>
      </c>
    </row>
    <row r="144" spans="1:7" s="15" customFormat="1" ht="15" customHeight="1" x14ac:dyDescent="0.2">
      <c r="A144" s="61"/>
      <c r="B144" s="65"/>
      <c r="C144" s="36" t="s">
        <v>25</v>
      </c>
      <c r="D144" s="95">
        <v>249517</v>
      </c>
      <c r="E144" s="38">
        <v>249517</v>
      </c>
      <c r="F144" s="38">
        <v>249517</v>
      </c>
      <c r="G144" s="53">
        <v>118178</v>
      </c>
    </row>
    <row r="145" spans="1:7" s="15" customFormat="1" ht="15" customHeight="1" x14ac:dyDescent="0.2">
      <c r="A145" s="61"/>
      <c r="B145" s="65"/>
      <c r="C145" s="36" t="s">
        <v>26</v>
      </c>
      <c r="D145" s="95">
        <v>475000</v>
      </c>
      <c r="E145" s="38">
        <v>475000</v>
      </c>
      <c r="F145" s="38">
        <v>475000</v>
      </c>
      <c r="G145" s="53">
        <v>203500</v>
      </c>
    </row>
    <row r="146" spans="1:7" s="15" customFormat="1" ht="15" customHeight="1" x14ac:dyDescent="0.2">
      <c r="A146" s="62"/>
      <c r="B146" s="66"/>
      <c r="C146" s="42" t="s">
        <v>30</v>
      </c>
      <c r="D146" s="96">
        <f>SUM(D143:D145)</f>
        <v>1174517</v>
      </c>
      <c r="E146" s="44">
        <f>SUM(E143:E145)</f>
        <v>1174517</v>
      </c>
      <c r="F146" s="44">
        <f>SUM(F143:F145)</f>
        <v>1174517</v>
      </c>
      <c r="G146" s="45">
        <f>SUM(G143:G145)</f>
        <v>553951</v>
      </c>
    </row>
    <row r="147" spans="1:7" s="15" customFormat="1" ht="15" customHeight="1" x14ac:dyDescent="0.2">
      <c r="A147" s="46" t="s">
        <v>95</v>
      </c>
      <c r="B147" s="47" t="s">
        <v>96</v>
      </c>
      <c r="C147" s="97" t="s">
        <v>27</v>
      </c>
      <c r="D147" s="95">
        <v>178000</v>
      </c>
      <c r="E147" s="38">
        <v>178000</v>
      </c>
      <c r="F147" s="38">
        <v>397000</v>
      </c>
      <c r="G147" s="53">
        <v>397000</v>
      </c>
    </row>
    <row r="148" spans="1:7" s="15" customFormat="1" ht="15" customHeight="1" x14ac:dyDescent="0.2">
      <c r="A148" s="54"/>
      <c r="B148" s="55"/>
      <c r="C148" s="98" t="s">
        <v>30</v>
      </c>
      <c r="D148" s="96">
        <f>SUM(D147:D147)</f>
        <v>178000</v>
      </c>
      <c r="E148" s="44">
        <f>SUM(E147:E147)</f>
        <v>178000</v>
      </c>
      <c r="F148" s="44">
        <f>SUM(F147:F147)</f>
        <v>397000</v>
      </c>
      <c r="G148" s="45">
        <f>SUM(G147:G147)</f>
        <v>397000</v>
      </c>
    </row>
    <row r="149" spans="1:7" s="15" customFormat="1" ht="15" customHeight="1" x14ac:dyDescent="0.2">
      <c r="A149" s="63" t="s">
        <v>97</v>
      </c>
      <c r="B149" s="67" t="s">
        <v>98</v>
      </c>
      <c r="C149" s="52" t="s">
        <v>99</v>
      </c>
      <c r="D149" s="95">
        <v>150000</v>
      </c>
      <c r="E149" s="38">
        <v>150000</v>
      </c>
      <c r="F149" s="38">
        <v>150000</v>
      </c>
      <c r="G149" s="53">
        <v>0</v>
      </c>
    </row>
    <row r="150" spans="1:7" s="15" customFormat="1" ht="15" customHeight="1" x14ac:dyDescent="0.2">
      <c r="A150" s="62"/>
      <c r="B150" s="69"/>
      <c r="C150" s="56" t="s">
        <v>30</v>
      </c>
      <c r="D150" s="96">
        <f>SUM(D149)</f>
        <v>150000</v>
      </c>
      <c r="E150" s="44">
        <f>SUM(E149)</f>
        <v>150000</v>
      </c>
      <c r="F150" s="44">
        <f>SUM(F149)</f>
        <v>150000</v>
      </c>
      <c r="G150" s="45">
        <f>SUM(G149)</f>
        <v>0</v>
      </c>
    </row>
    <row r="151" spans="1:7" s="15" customFormat="1" ht="15" customHeight="1" x14ac:dyDescent="0.2">
      <c r="A151" s="50" t="s">
        <v>100</v>
      </c>
      <c r="B151" s="51" t="s">
        <v>101</v>
      </c>
      <c r="C151" s="52" t="s">
        <v>102</v>
      </c>
      <c r="D151" s="95">
        <v>242000</v>
      </c>
      <c r="E151" s="38">
        <v>242000</v>
      </c>
      <c r="F151" s="38">
        <v>304000</v>
      </c>
      <c r="G151" s="53">
        <v>304000</v>
      </c>
    </row>
    <row r="152" spans="1:7" s="15" customFormat="1" ht="15" customHeight="1" x14ac:dyDescent="0.2">
      <c r="A152" s="54"/>
      <c r="B152" s="55"/>
      <c r="C152" s="56" t="s">
        <v>30</v>
      </c>
      <c r="D152" s="96">
        <f>SUM(D151:D151)</f>
        <v>242000</v>
      </c>
      <c r="E152" s="44">
        <f>SUM(E151:E151)</f>
        <v>242000</v>
      </c>
      <c r="F152" s="44">
        <f>SUM(F151:F151)</f>
        <v>304000</v>
      </c>
      <c r="G152" s="45">
        <f>SUM(G151:G151)</f>
        <v>304000</v>
      </c>
    </row>
    <row r="153" spans="1:7" s="15" customFormat="1" ht="15" customHeight="1" x14ac:dyDescent="0.2">
      <c r="A153" s="50" t="s">
        <v>103</v>
      </c>
      <c r="B153" s="51" t="s">
        <v>104</v>
      </c>
      <c r="C153" s="52" t="s">
        <v>102</v>
      </c>
      <c r="D153" s="95">
        <v>340000</v>
      </c>
      <c r="E153" s="38">
        <v>340000</v>
      </c>
      <c r="F153" s="38">
        <v>340000</v>
      </c>
      <c r="G153" s="53">
        <v>340000</v>
      </c>
    </row>
    <row r="154" spans="1:7" s="15" customFormat="1" ht="15" customHeight="1" x14ac:dyDescent="0.2">
      <c r="A154" s="54"/>
      <c r="B154" s="55"/>
      <c r="C154" s="56" t="s">
        <v>30</v>
      </c>
      <c r="D154" s="96">
        <f>SUM(D153:D153)</f>
        <v>340000</v>
      </c>
      <c r="E154" s="44">
        <f>SUM(E153:E153)</f>
        <v>340000</v>
      </c>
      <c r="F154" s="44">
        <f>SUM(F153:F153)</f>
        <v>340000</v>
      </c>
      <c r="G154" s="45">
        <f>SUM(G153:G153)</f>
        <v>340000</v>
      </c>
    </row>
    <row r="155" spans="1:7" s="15" customFormat="1" ht="15" customHeight="1" x14ac:dyDescent="0.2">
      <c r="A155" s="63" t="s">
        <v>105</v>
      </c>
      <c r="B155" s="67" t="s">
        <v>106</v>
      </c>
      <c r="C155" s="48" t="s">
        <v>99</v>
      </c>
      <c r="D155" s="94">
        <v>3550000</v>
      </c>
      <c r="E155" s="32">
        <v>3550000</v>
      </c>
      <c r="F155" s="32">
        <v>3550000</v>
      </c>
      <c r="G155" s="49">
        <v>3700000</v>
      </c>
    </row>
    <row r="156" spans="1:7" ht="15" customHeight="1" x14ac:dyDescent="0.2">
      <c r="A156" s="61"/>
      <c r="B156" s="68"/>
      <c r="C156" s="52" t="s">
        <v>107</v>
      </c>
      <c r="D156" s="95">
        <v>63500</v>
      </c>
      <c r="E156" s="38">
        <v>63500</v>
      </c>
      <c r="F156" s="38">
        <v>63500</v>
      </c>
      <c r="G156" s="53">
        <v>63500</v>
      </c>
    </row>
    <row r="157" spans="1:7" x14ac:dyDescent="0.2">
      <c r="A157" s="61"/>
      <c r="B157" s="68"/>
      <c r="C157" s="52" t="s">
        <v>24</v>
      </c>
      <c r="D157" s="95">
        <v>200000</v>
      </c>
      <c r="E157" s="38">
        <v>200000</v>
      </c>
      <c r="F157" s="38">
        <v>200000</v>
      </c>
      <c r="G157" s="53">
        <v>50000</v>
      </c>
    </row>
    <row r="158" spans="1:7" x14ac:dyDescent="0.2">
      <c r="A158" s="61"/>
      <c r="B158" s="68"/>
      <c r="C158" s="52" t="s">
        <v>25</v>
      </c>
      <c r="D158" s="95">
        <v>87320</v>
      </c>
      <c r="E158" s="38">
        <v>87320</v>
      </c>
      <c r="F158" s="38">
        <v>87320</v>
      </c>
      <c r="G158" s="53">
        <v>84352</v>
      </c>
    </row>
    <row r="159" spans="1:7" x14ac:dyDescent="0.2">
      <c r="A159" s="61"/>
      <c r="B159" s="68"/>
      <c r="C159" s="52" t="s">
        <v>102</v>
      </c>
      <c r="D159" s="95">
        <v>0</v>
      </c>
      <c r="E159" s="38">
        <v>0</v>
      </c>
      <c r="F159" s="38">
        <v>512000</v>
      </c>
      <c r="G159" s="53">
        <v>512000</v>
      </c>
    </row>
    <row r="160" spans="1:7" x14ac:dyDescent="0.2">
      <c r="A160" s="61"/>
      <c r="B160" s="68"/>
      <c r="C160" s="52" t="s">
        <v>30</v>
      </c>
      <c r="D160" s="95">
        <f>SUM(D155:D159)</f>
        <v>3900820</v>
      </c>
      <c r="E160" s="38">
        <f>SUM(E155:E159)</f>
        <v>3900820</v>
      </c>
      <c r="F160" s="38">
        <f>SUM(F155:F159)</f>
        <v>4412820</v>
      </c>
      <c r="G160" s="53">
        <f>SUM(G155:G159)</f>
        <v>4409852</v>
      </c>
    </row>
    <row r="161" spans="1:7" x14ac:dyDescent="0.2">
      <c r="A161" s="46" t="s">
        <v>108</v>
      </c>
      <c r="B161" s="47" t="s">
        <v>109</v>
      </c>
      <c r="C161" s="48" t="s">
        <v>110</v>
      </c>
      <c r="D161" s="94">
        <v>0</v>
      </c>
      <c r="E161" s="32">
        <v>0</v>
      </c>
      <c r="F161" s="32">
        <v>100000000</v>
      </c>
      <c r="G161" s="49">
        <v>100000000</v>
      </c>
    </row>
    <row r="162" spans="1:7" ht="13.5" thickBot="1" x14ac:dyDescent="0.25">
      <c r="A162" s="72"/>
      <c r="B162" s="73"/>
      <c r="C162" s="74" t="s">
        <v>30</v>
      </c>
      <c r="D162" s="99">
        <f>SUM(D161:D161)</f>
        <v>0</v>
      </c>
      <c r="E162" s="100">
        <f>SUM(E161:E161)</f>
        <v>0</v>
      </c>
      <c r="F162" s="100">
        <f>SUM(F161:F161)</f>
        <v>100000000</v>
      </c>
      <c r="G162" s="101">
        <f>SUM(G161:G161)</f>
        <v>100000000</v>
      </c>
    </row>
    <row r="163" spans="1:7" ht="13.5" thickTop="1" x14ac:dyDescent="0.2"/>
    <row r="164" spans="1:7" x14ac:dyDescent="0.2">
      <c r="D164" s="102"/>
      <c r="E164" s="102"/>
      <c r="F164" s="102"/>
      <c r="G164" s="102"/>
    </row>
  </sheetData>
  <sheetProtection selectLockedCells="1" selectUnlockedCells="1"/>
  <mergeCells count="78">
    <mergeCell ref="A153:A154"/>
    <mergeCell ref="B153:B154"/>
    <mergeCell ref="A155:A160"/>
    <mergeCell ref="B155:B160"/>
    <mergeCell ref="A161:A162"/>
    <mergeCell ref="B161:B162"/>
    <mergeCell ref="A147:A148"/>
    <mergeCell ref="B147:B148"/>
    <mergeCell ref="A149:A150"/>
    <mergeCell ref="B149:B150"/>
    <mergeCell ref="A151:A152"/>
    <mergeCell ref="B151:B152"/>
    <mergeCell ref="A139:A140"/>
    <mergeCell ref="B139:B140"/>
    <mergeCell ref="A141:A142"/>
    <mergeCell ref="B141:B142"/>
    <mergeCell ref="A143:A146"/>
    <mergeCell ref="B143:B146"/>
    <mergeCell ref="A124:A126"/>
    <mergeCell ref="B124:B126"/>
    <mergeCell ref="A127:A131"/>
    <mergeCell ref="B127:B131"/>
    <mergeCell ref="A132:A138"/>
    <mergeCell ref="B132:B138"/>
    <mergeCell ref="A100:A104"/>
    <mergeCell ref="B100:B104"/>
    <mergeCell ref="A110:G110"/>
    <mergeCell ref="A111:G111"/>
    <mergeCell ref="A116:A123"/>
    <mergeCell ref="B116:B123"/>
    <mergeCell ref="A93:A95"/>
    <mergeCell ref="B93:B95"/>
    <mergeCell ref="A96:A97"/>
    <mergeCell ref="B96:B97"/>
    <mergeCell ref="A98:A99"/>
    <mergeCell ref="B98:B99"/>
    <mergeCell ref="A83:A88"/>
    <mergeCell ref="B83:B88"/>
    <mergeCell ref="A89:A90"/>
    <mergeCell ref="B89:B90"/>
    <mergeCell ref="A91:A92"/>
    <mergeCell ref="B91:B92"/>
    <mergeCell ref="A73:A74"/>
    <mergeCell ref="B73:B74"/>
    <mergeCell ref="A75:A76"/>
    <mergeCell ref="B75:B76"/>
    <mergeCell ref="A77:A82"/>
    <mergeCell ref="B77:B82"/>
    <mergeCell ref="A63:A66"/>
    <mergeCell ref="B63:B66"/>
    <mergeCell ref="A67:A70"/>
    <mergeCell ref="B67:B70"/>
    <mergeCell ref="A71:A72"/>
    <mergeCell ref="B71:B72"/>
    <mergeCell ref="A43:A47"/>
    <mergeCell ref="B43:B47"/>
    <mergeCell ref="A48:A51"/>
    <mergeCell ref="B48:B51"/>
    <mergeCell ref="A57:G57"/>
    <mergeCell ref="A58:G58"/>
    <mergeCell ref="A35:A36"/>
    <mergeCell ref="B35:B36"/>
    <mergeCell ref="A37:A39"/>
    <mergeCell ref="B37:B39"/>
    <mergeCell ref="A40:A42"/>
    <mergeCell ref="B40:B42"/>
    <mergeCell ref="A24:A27"/>
    <mergeCell ref="B24:B27"/>
    <mergeCell ref="A28:A31"/>
    <mergeCell ref="B28:B31"/>
    <mergeCell ref="A32:A34"/>
    <mergeCell ref="B32:B34"/>
    <mergeCell ref="A4:G4"/>
    <mergeCell ref="A5:G5"/>
    <mergeCell ref="A10:A17"/>
    <mergeCell ref="B10:B17"/>
    <mergeCell ref="A18:A23"/>
    <mergeCell ref="B18:B23"/>
  </mergeCells>
  <pageMargins left="0.25" right="0.25" top="0.75" bottom="0.75" header="0.3" footer="0.3"/>
  <pageSetup paperSize="9" scale="90" firstPageNumber="0" orientation="portrait" r:id="rId1"/>
  <headerFooter alignWithMargins="0"/>
  <rowBreaks count="3" manualBreakCount="3">
    <brk id="52" max="6" man="1"/>
    <brk id="105" max="6" man="1"/>
    <brk id="16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18.sz. melléklet</vt:lpstr>
      <vt:lpstr>'18.sz.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2018-04-04T08:58:38Z</dcterms:created>
  <dcterms:modified xsi:type="dcterms:W3CDTF">2018-04-04T08:58:51Z</dcterms:modified>
</cp:coreProperties>
</file>