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14.sz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6" i="1" l="1"/>
  <c r="G26" i="1"/>
  <c r="F25" i="1"/>
  <c r="E25" i="1"/>
  <c r="D25" i="1"/>
  <c r="C25" i="1"/>
  <c r="F24" i="1"/>
  <c r="E24" i="1"/>
  <c r="D24" i="1"/>
  <c r="C24" i="1"/>
  <c r="F23" i="1"/>
  <c r="E23" i="1"/>
  <c r="E26" i="1" s="1"/>
  <c r="D23" i="1"/>
  <c r="F22" i="1"/>
  <c r="E22" i="1"/>
  <c r="D22" i="1"/>
  <c r="C22" i="1"/>
  <c r="F21" i="1"/>
  <c r="F26" i="1" s="1"/>
  <c r="E21" i="1"/>
  <c r="D21" i="1"/>
  <c r="D26" i="1" s="1"/>
  <c r="C21" i="1"/>
  <c r="C26" i="1" s="1"/>
  <c r="H19" i="1"/>
  <c r="G19" i="1"/>
  <c r="F18" i="1"/>
  <c r="E18" i="1"/>
  <c r="D18" i="1"/>
  <c r="C18" i="1"/>
  <c r="F17" i="1"/>
  <c r="E17" i="1"/>
  <c r="D17" i="1"/>
  <c r="C17" i="1"/>
  <c r="F16" i="1"/>
  <c r="F19" i="1" s="1"/>
  <c r="E16" i="1"/>
  <c r="D16" i="1"/>
  <c r="F15" i="1"/>
  <c r="E15" i="1"/>
  <c r="D15" i="1"/>
  <c r="C15" i="1"/>
  <c r="F14" i="1"/>
  <c r="E14" i="1"/>
  <c r="D14" i="1"/>
  <c r="C14" i="1"/>
  <c r="F13" i="1"/>
  <c r="E13" i="1"/>
  <c r="D13" i="1"/>
  <c r="C13" i="1"/>
  <c r="F12" i="1"/>
  <c r="E12" i="1"/>
  <c r="D12" i="1"/>
  <c r="C12" i="1"/>
  <c r="F11" i="1"/>
  <c r="E11" i="1"/>
  <c r="D11" i="1"/>
  <c r="C11" i="1"/>
  <c r="F10" i="1"/>
  <c r="E10" i="1"/>
  <c r="E19" i="1" s="1"/>
  <c r="D10" i="1"/>
  <c r="D19" i="1" s="1"/>
  <c r="C10" i="1"/>
  <c r="C19" i="1" s="1"/>
  <c r="H2" i="1"/>
</calcChain>
</file>

<file path=xl/sharedStrings.xml><?xml version="1.0" encoding="utf-8"?>
<sst xmlns="http://schemas.openxmlformats.org/spreadsheetml/2006/main" count="51" uniqueCount="47">
  <si>
    <t>14. melléklet</t>
  </si>
  <si>
    <t>Balatonakali Önkormányzat gördülő tervezés</t>
  </si>
  <si>
    <t>ezer Ft-ban</t>
  </si>
  <si>
    <t>Sor-  sz.</t>
  </si>
  <si>
    <t>Megnevezés</t>
  </si>
  <si>
    <t>2016. évi eredeti előirányzat</t>
  </si>
  <si>
    <r>
      <t xml:space="preserve">2016. évi mód.előir. </t>
    </r>
    <r>
      <rPr>
        <sz val="7"/>
        <rFont val="Times New Roman"/>
        <family val="1"/>
        <charset val="238"/>
      </rPr>
      <t>(2016.IX.15.)</t>
    </r>
  </si>
  <si>
    <r>
      <t xml:space="preserve">2016. évi mód.előir. </t>
    </r>
    <r>
      <rPr>
        <sz val="7"/>
        <rFont val="Times New Roman"/>
        <family val="1"/>
        <charset val="238"/>
      </rPr>
      <t>(2016.XI.)</t>
    </r>
  </si>
  <si>
    <r>
      <t xml:space="preserve">2016. évi mód.előir. </t>
    </r>
    <r>
      <rPr>
        <sz val="7"/>
        <rFont val="Times New Roman"/>
        <family val="1"/>
        <charset val="238"/>
      </rPr>
      <t>(2017.IV..)</t>
    </r>
  </si>
  <si>
    <t xml:space="preserve">2017. évi eredeti előirányzat </t>
  </si>
  <si>
    <t>2018. évi eredeti előirányzat</t>
  </si>
  <si>
    <t>A.</t>
  </si>
  <si>
    <t>B.</t>
  </si>
  <si>
    <t>C.</t>
  </si>
  <si>
    <t>D.</t>
  </si>
  <si>
    <t>E.</t>
  </si>
  <si>
    <t>F.</t>
  </si>
  <si>
    <t>G.</t>
  </si>
  <si>
    <t>H.</t>
  </si>
  <si>
    <t>BEVÉTELEK</t>
  </si>
  <si>
    <t>I.</t>
  </si>
  <si>
    <t>Önkormányzatok működési támogatása</t>
  </si>
  <si>
    <t>II.</t>
  </si>
  <si>
    <t>Működési célú támogatások</t>
  </si>
  <si>
    <t>III.</t>
  </si>
  <si>
    <t>Közhatalmi bevételek</t>
  </si>
  <si>
    <t>IV.</t>
  </si>
  <si>
    <t>Működési bevételek</t>
  </si>
  <si>
    <t>V.</t>
  </si>
  <si>
    <t>Felhalmozási és tőke jellegű bevételek</t>
  </si>
  <si>
    <t>VI.</t>
  </si>
  <si>
    <t>Felhamozási célú támogatások</t>
  </si>
  <si>
    <t>VII.</t>
  </si>
  <si>
    <t>Belföldi értékpapírok bevételei</t>
  </si>
  <si>
    <t>VIII.</t>
  </si>
  <si>
    <t>ÁH-n belüli megelőlegezések</t>
  </si>
  <si>
    <t>IX.</t>
  </si>
  <si>
    <t>Előző évi költségvetési pénzmaradvány</t>
  </si>
  <si>
    <t>Bevételek mindösszesen:</t>
  </si>
  <si>
    <t>KIADÁSOK</t>
  </si>
  <si>
    <t>Működési kiadások</t>
  </si>
  <si>
    <t>Felhalmozási kiadások</t>
  </si>
  <si>
    <t>Belföldi értékpapírok kiadásai</t>
  </si>
  <si>
    <t xml:space="preserve">IV. </t>
  </si>
  <si>
    <t>ÁH-n belüli megelőlegezések visszafizetése</t>
  </si>
  <si>
    <t>Pénzforgalom nélküli kiadások</t>
  </si>
  <si>
    <t>Kiadások mindösszesen: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</si>
</sst>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7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0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1" fillId="0" borderId="0" xfId="0" applyFont="1" applyBorder="1"/>
    <xf numFmtId="0" fontId="2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3" fontId="1" fillId="0" borderId="16" xfId="0" applyNumberFormat="1" applyFont="1" applyBorder="1" applyAlignment="1">
      <alignment horizontal="right" vertical="center" wrapText="1"/>
    </xf>
    <xf numFmtId="3" fontId="6" fillId="2" borderId="15" xfId="0" applyNumberFormat="1" applyFont="1" applyFill="1" applyBorder="1" applyAlignment="1">
      <alignment horizontal="right" vertical="center" wrapText="1"/>
    </xf>
    <xf numFmtId="3" fontId="6" fillId="2" borderId="16" xfId="0" applyNumberFormat="1" applyFont="1" applyFill="1" applyBorder="1" applyAlignment="1">
      <alignment horizontal="right" vertical="center" wrapText="1"/>
    </xf>
    <xf numFmtId="3" fontId="6" fillId="2" borderId="18" xfId="0" applyNumberFormat="1" applyFont="1" applyFill="1" applyBorder="1" applyAlignment="1">
      <alignment horizontal="right" vertical="center" wrapText="1"/>
    </xf>
    <xf numFmtId="3" fontId="6" fillId="2" borderId="19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6/K&#246;lts&#233;gvet&#233;s%20m&#243;dos&#237;t&#225;s/K&#246;lts&#233;gvet&#233;s%20m&#243;dos&#237;t&#225;s%2012.31/Mell&#233;kletek%20a%202016.%20&#233;vi%20m&#243;dos&#237;tott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  <sheetName val="17.sz. melléklet"/>
      <sheetName val="18.sz. melléklet"/>
    </sheetNames>
    <sheetDataSet>
      <sheetData sheetId="0">
        <row r="2">
          <cell r="G2" t="str">
            <v>a 3/2017. (IV.04.) önkormányzati rendelethez</v>
          </cell>
        </row>
        <row r="36">
          <cell r="C36">
            <v>191670</v>
          </cell>
          <cell r="D36">
            <v>194943</v>
          </cell>
          <cell r="E36">
            <v>216985</v>
          </cell>
          <cell r="F36">
            <v>214886</v>
          </cell>
        </row>
      </sheetData>
      <sheetData sheetId="1"/>
      <sheetData sheetId="2"/>
      <sheetData sheetId="3"/>
      <sheetData sheetId="4"/>
      <sheetData sheetId="5"/>
      <sheetData sheetId="6">
        <row r="35">
          <cell r="D35">
            <v>83159</v>
          </cell>
          <cell r="E35">
            <v>80171</v>
          </cell>
          <cell r="F35">
            <v>0</v>
          </cell>
          <cell r="G35">
            <v>18388</v>
          </cell>
        </row>
        <row r="36">
          <cell r="D36">
            <v>149476</v>
          </cell>
          <cell r="E36">
            <v>150822</v>
          </cell>
          <cell r="F36">
            <v>134233</v>
          </cell>
          <cell r="G36">
            <v>121766</v>
          </cell>
        </row>
        <row r="43">
          <cell r="D43">
            <v>0</v>
          </cell>
          <cell r="E43">
            <v>591</v>
          </cell>
          <cell r="F43">
            <v>591</v>
          </cell>
          <cell r="G43">
            <v>8483</v>
          </cell>
        </row>
        <row r="46">
          <cell r="D46">
            <v>375</v>
          </cell>
          <cell r="E46">
            <v>375</v>
          </cell>
          <cell r="F46">
            <v>375</v>
          </cell>
          <cell r="G46">
            <v>375</v>
          </cell>
        </row>
        <row r="49">
          <cell r="E49">
            <v>100000</v>
          </cell>
          <cell r="F49">
            <v>100000</v>
          </cell>
          <cell r="G49">
            <v>100000</v>
          </cell>
        </row>
        <row r="50">
          <cell r="D50">
            <v>2365</v>
          </cell>
          <cell r="E50">
            <v>2695</v>
          </cell>
          <cell r="F50">
            <v>2695</v>
          </cell>
          <cell r="G50">
            <v>2695</v>
          </cell>
        </row>
        <row r="60">
          <cell r="D60">
            <v>63752</v>
          </cell>
          <cell r="E60">
            <v>64221</v>
          </cell>
          <cell r="F60">
            <v>77186</v>
          </cell>
          <cell r="G60">
            <v>78438</v>
          </cell>
        </row>
        <row r="61">
          <cell r="D61">
            <v>734</v>
          </cell>
          <cell r="E61">
            <v>1354</v>
          </cell>
          <cell r="F61">
            <v>2329</v>
          </cell>
          <cell r="G61">
            <v>3513</v>
          </cell>
        </row>
        <row r="62">
          <cell r="D62">
            <v>0</v>
          </cell>
          <cell r="E62">
            <v>0</v>
          </cell>
          <cell r="F62">
            <v>0</v>
          </cell>
          <cell r="G62">
            <v>0</v>
          </cell>
        </row>
        <row r="65">
          <cell r="D65">
            <v>77500</v>
          </cell>
          <cell r="E65">
            <v>77500</v>
          </cell>
          <cell r="F65">
            <v>77500</v>
          </cell>
          <cell r="G65">
            <v>77337</v>
          </cell>
        </row>
        <row r="72">
          <cell r="D72">
            <v>58480</v>
          </cell>
          <cell r="E72">
            <v>58566</v>
          </cell>
          <cell r="F72">
            <v>69843</v>
          </cell>
          <cell r="G72">
            <v>73607</v>
          </cell>
        </row>
        <row r="82">
          <cell r="D82">
            <v>2800</v>
          </cell>
          <cell r="E82">
            <v>2800</v>
          </cell>
          <cell r="F82">
            <v>2800</v>
          </cell>
          <cell r="G82">
            <v>6430</v>
          </cell>
        </row>
        <row r="85">
          <cell r="D85">
            <v>0</v>
          </cell>
          <cell r="E85">
            <v>1046</v>
          </cell>
          <cell r="F85">
            <v>1111</v>
          </cell>
          <cell r="G85">
            <v>1100</v>
          </cell>
        </row>
        <row r="88">
          <cell r="D88">
            <v>3793</v>
          </cell>
          <cell r="E88">
            <v>3793</v>
          </cell>
          <cell r="F88">
            <v>3793</v>
          </cell>
          <cell r="G88">
            <v>3782</v>
          </cell>
        </row>
        <row r="92">
          <cell r="E92">
            <v>100000</v>
          </cell>
          <cell r="F92">
            <v>0</v>
          </cell>
          <cell r="G92">
            <v>0</v>
          </cell>
        </row>
        <row r="93">
          <cell r="D93">
            <v>218127</v>
          </cell>
          <cell r="E93">
            <v>218127</v>
          </cell>
          <cell r="F93">
            <v>218127</v>
          </cell>
          <cell r="G93">
            <v>218127</v>
          </cell>
        </row>
        <row r="94">
          <cell r="D94">
            <v>0</v>
          </cell>
          <cell r="E94">
            <v>331</v>
          </cell>
          <cell r="F94">
            <v>331</v>
          </cell>
          <cell r="G94">
            <v>2540</v>
          </cell>
        </row>
      </sheetData>
      <sheetData sheetId="7">
        <row r="25">
          <cell r="D25">
            <v>0</v>
          </cell>
          <cell r="E25">
            <v>0</v>
          </cell>
          <cell r="F25">
            <v>0</v>
          </cell>
        </row>
        <row r="33">
          <cell r="D33">
            <v>1203</v>
          </cell>
          <cell r="E33">
            <v>1203</v>
          </cell>
          <cell r="F33">
            <v>1063</v>
          </cell>
        </row>
        <row r="39">
          <cell r="D39">
            <v>656</v>
          </cell>
          <cell r="E39">
            <v>656</v>
          </cell>
          <cell r="F39">
            <v>656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zoomScaleNormal="100" workbookViewId="0"/>
  </sheetViews>
  <sheetFormatPr defaultRowHeight="13.2" x14ac:dyDescent="0.25"/>
  <cols>
    <col min="1" max="1" width="5" style="1" customWidth="1"/>
    <col min="2" max="2" width="28.109375" style="1" customWidth="1"/>
    <col min="3" max="8" width="9.109375" style="1" customWidth="1"/>
    <col min="9" max="10" width="9.6640625" style="1" customWidth="1"/>
    <col min="11" max="12" width="9.109375" style="1"/>
  </cols>
  <sheetData>
    <row r="1" spans="1:12" ht="15" customHeight="1" x14ac:dyDescent="0.25">
      <c r="B1" s="2"/>
      <c r="C1" s="2"/>
      <c r="D1" s="2"/>
      <c r="E1" s="2"/>
      <c r="F1" s="2"/>
      <c r="G1" s="2"/>
      <c r="H1" s="3" t="s">
        <v>0</v>
      </c>
      <c r="I1" s="2"/>
      <c r="L1"/>
    </row>
    <row r="2" spans="1:12" ht="15" customHeight="1" x14ac:dyDescent="0.25">
      <c r="A2" s="2"/>
      <c r="B2" s="2"/>
      <c r="C2" s="2"/>
      <c r="D2" s="2"/>
      <c r="E2" s="2"/>
      <c r="F2" s="2"/>
      <c r="G2" s="2"/>
      <c r="H2" s="3" t="str">
        <f>'[1]1.sz. melléklet'!G2</f>
        <v>a 3/2017. (IV.04.) önkormányzati rendelethez</v>
      </c>
      <c r="J2" s="4"/>
      <c r="K2" s="4"/>
      <c r="L2"/>
    </row>
    <row r="3" spans="1:12" ht="15" customHeight="1" x14ac:dyDescent="0.25">
      <c r="A3" s="5"/>
      <c r="L3"/>
    </row>
    <row r="4" spans="1:12" ht="15" customHeight="1" x14ac:dyDescent="0.25">
      <c r="A4" s="27" t="s">
        <v>1</v>
      </c>
      <c r="B4" s="27"/>
      <c r="C4" s="27"/>
      <c r="D4" s="27"/>
      <c r="E4" s="27"/>
      <c r="F4" s="27"/>
      <c r="G4" s="27"/>
      <c r="H4" s="27"/>
      <c r="I4" s="2"/>
      <c r="J4" s="2"/>
    </row>
    <row r="5" spans="1:12" ht="15" customHeight="1" x14ac:dyDescent="0.25"/>
    <row r="6" spans="1:12" ht="15" customHeight="1" thickBot="1" x14ac:dyDescent="0.3">
      <c r="A6" s="6"/>
      <c r="H6" s="7" t="s">
        <v>2</v>
      </c>
      <c r="L6"/>
    </row>
    <row r="7" spans="1:12" s="13" customFormat="1" ht="36.6" thickTop="1" x14ac:dyDescent="0.25">
      <c r="A7" s="8" t="s">
        <v>3</v>
      </c>
      <c r="B7" s="9" t="s">
        <v>4</v>
      </c>
      <c r="C7" s="9" t="s">
        <v>5</v>
      </c>
      <c r="D7" s="9" t="s">
        <v>6</v>
      </c>
      <c r="E7" s="9" t="s">
        <v>7</v>
      </c>
      <c r="F7" s="9" t="s">
        <v>8</v>
      </c>
      <c r="G7" s="10" t="s">
        <v>9</v>
      </c>
      <c r="H7" s="11" t="s">
        <v>10</v>
      </c>
      <c r="I7" s="12"/>
      <c r="J7" s="12"/>
      <c r="K7" s="12"/>
    </row>
    <row r="8" spans="1:12" s="13" customFormat="1" ht="15" customHeight="1" x14ac:dyDescent="0.25">
      <c r="A8" s="14" t="s">
        <v>11</v>
      </c>
      <c r="B8" s="15" t="s">
        <v>12</v>
      </c>
      <c r="C8" s="16" t="s">
        <v>13</v>
      </c>
      <c r="D8" s="16" t="s">
        <v>14</v>
      </c>
      <c r="E8" s="16" t="s">
        <v>15</v>
      </c>
      <c r="F8" s="17" t="s">
        <v>16</v>
      </c>
      <c r="G8" s="16" t="s">
        <v>17</v>
      </c>
      <c r="H8" s="18" t="s">
        <v>18</v>
      </c>
      <c r="I8" s="12"/>
      <c r="J8" s="12"/>
      <c r="K8" s="12"/>
    </row>
    <row r="9" spans="1:12" s="13" customFormat="1" ht="15" customHeight="1" x14ac:dyDescent="0.25">
      <c r="A9" s="28" t="s">
        <v>19</v>
      </c>
      <c r="B9" s="29"/>
      <c r="C9" s="29"/>
      <c r="D9" s="29"/>
      <c r="E9" s="29"/>
      <c r="F9" s="30"/>
      <c r="G9" s="29"/>
      <c r="H9" s="31"/>
      <c r="I9" s="12"/>
      <c r="J9" s="12"/>
      <c r="K9" s="12"/>
    </row>
    <row r="10" spans="1:12" s="13" customFormat="1" ht="15" customHeight="1" x14ac:dyDescent="0.25">
      <c r="A10" s="19" t="s">
        <v>20</v>
      </c>
      <c r="B10" s="20" t="s">
        <v>21</v>
      </c>
      <c r="C10" s="21">
        <f>'[1]7.sz. melléklet'!D60</f>
        <v>63752</v>
      </c>
      <c r="D10" s="21">
        <f>'[1]7.sz. melléklet'!E60</f>
        <v>64221</v>
      </c>
      <c r="E10" s="21">
        <f>'[1]7.sz. melléklet'!F60</f>
        <v>77186</v>
      </c>
      <c r="F10" s="21">
        <f>'[1]7.sz. melléklet'!G60</f>
        <v>78438</v>
      </c>
      <c r="G10" s="21">
        <v>30500</v>
      </c>
      <c r="H10" s="22">
        <v>33000</v>
      </c>
      <c r="I10" s="12"/>
      <c r="J10" s="12"/>
      <c r="K10" s="12"/>
    </row>
    <row r="11" spans="1:12" s="13" customFormat="1" ht="15" customHeight="1" x14ac:dyDescent="0.25">
      <c r="A11" s="19" t="s">
        <v>22</v>
      </c>
      <c r="B11" s="20" t="s">
        <v>23</v>
      </c>
      <c r="C11" s="21">
        <f>'[1]7.sz. melléklet'!D61+'[1]7.sz. melléklet'!D85</f>
        <v>734</v>
      </c>
      <c r="D11" s="21">
        <f>'[1]7.sz. melléklet'!E61+'[1]7.sz. melléklet'!E85</f>
        <v>2400</v>
      </c>
      <c r="E11" s="21">
        <f>'[1]7.sz. melléklet'!F61+'[1]7.sz. melléklet'!F85</f>
        <v>3440</v>
      </c>
      <c r="F11" s="21">
        <f>'[1]7.sz. melléklet'!G61+'[1]7.sz. melléklet'!G85</f>
        <v>4613</v>
      </c>
      <c r="G11" s="21">
        <v>2500</v>
      </c>
      <c r="H11" s="22">
        <v>2500</v>
      </c>
      <c r="I11" s="12"/>
      <c r="J11" s="12"/>
      <c r="K11" s="12"/>
    </row>
    <row r="12" spans="1:12" s="13" customFormat="1" ht="15" customHeight="1" x14ac:dyDescent="0.25">
      <c r="A12" s="19" t="s">
        <v>24</v>
      </c>
      <c r="B12" s="20" t="s">
        <v>25</v>
      </c>
      <c r="C12" s="21">
        <f>'[1]7.sz. melléklet'!D65</f>
        <v>77500</v>
      </c>
      <c r="D12" s="21">
        <f>'[1]7.sz. melléklet'!E65</f>
        <v>77500</v>
      </c>
      <c r="E12" s="21">
        <f>'[1]7.sz. melléklet'!F65</f>
        <v>77500</v>
      </c>
      <c r="F12" s="21">
        <f>'[1]7.sz. melléklet'!G65</f>
        <v>77337</v>
      </c>
      <c r="G12" s="21">
        <v>78000</v>
      </c>
      <c r="H12" s="22">
        <v>78500</v>
      </c>
      <c r="I12" s="12"/>
      <c r="J12" s="12"/>
      <c r="K12" s="12"/>
    </row>
    <row r="13" spans="1:12" s="13" customFormat="1" ht="15" customHeight="1" x14ac:dyDescent="0.25">
      <c r="A13" s="19" t="s">
        <v>26</v>
      </c>
      <c r="B13" s="20" t="s">
        <v>27</v>
      </c>
      <c r="C13" s="21">
        <f>'[1]7.sz. melléklet'!D72+'[1]8.sz. melléklet'!D33</f>
        <v>59683</v>
      </c>
      <c r="D13" s="21">
        <f>'[1]7.sz. melléklet'!E72+'[1]8.sz. melléklet'!E33</f>
        <v>59769</v>
      </c>
      <c r="E13" s="21">
        <f>'[1]7.sz. melléklet'!F72+'[1]8.sz. melléklet'!E33</f>
        <v>71046</v>
      </c>
      <c r="F13" s="21">
        <f>'[1]7.sz. melléklet'!G72+'[1]8.sz. melléklet'!F33</f>
        <v>74670</v>
      </c>
      <c r="G13" s="21">
        <v>49500</v>
      </c>
      <c r="H13" s="22">
        <v>51500</v>
      </c>
      <c r="I13" s="12"/>
      <c r="J13" s="12"/>
      <c r="K13" s="12"/>
    </row>
    <row r="14" spans="1:12" s="13" customFormat="1" ht="15" customHeight="1" x14ac:dyDescent="0.25">
      <c r="A14" s="19" t="s">
        <v>28</v>
      </c>
      <c r="B14" s="20" t="s">
        <v>29</v>
      </c>
      <c r="C14" s="21">
        <f>'[1]7.sz. melléklet'!D82</f>
        <v>2800</v>
      </c>
      <c r="D14" s="21">
        <f>'[1]7.sz. melléklet'!E82</f>
        <v>2800</v>
      </c>
      <c r="E14" s="21">
        <f>'[1]7.sz. melléklet'!F82</f>
        <v>2800</v>
      </c>
      <c r="F14" s="21">
        <f>'[1]7.sz. melléklet'!G82</f>
        <v>6430</v>
      </c>
      <c r="G14" s="21">
        <v>10000</v>
      </c>
      <c r="H14" s="22">
        <v>10000</v>
      </c>
      <c r="I14" s="12"/>
      <c r="J14" s="12"/>
      <c r="K14" s="12"/>
    </row>
    <row r="15" spans="1:12" s="13" customFormat="1" ht="15" customHeight="1" x14ac:dyDescent="0.25">
      <c r="A15" s="19" t="s">
        <v>30</v>
      </c>
      <c r="B15" s="20" t="s">
        <v>31</v>
      </c>
      <c r="C15" s="21">
        <f>'[1]7.sz. melléklet'!D62+'[1]7.sz. melléklet'!D88</f>
        <v>3793</v>
      </c>
      <c r="D15" s="21">
        <f>'[1]7.sz. melléklet'!E62+'[1]7.sz. melléklet'!E88</f>
        <v>3793</v>
      </c>
      <c r="E15" s="21">
        <f>'[1]7.sz. melléklet'!F62+'[1]7.sz. melléklet'!F88</f>
        <v>3793</v>
      </c>
      <c r="F15" s="21">
        <f>'[1]7.sz. melléklet'!G62+'[1]7.sz. melléklet'!G88</f>
        <v>3782</v>
      </c>
      <c r="G15" s="21"/>
      <c r="H15" s="22"/>
      <c r="I15" s="12"/>
      <c r="J15" s="12"/>
      <c r="K15" s="12"/>
    </row>
    <row r="16" spans="1:12" s="13" customFormat="1" ht="15" customHeight="1" x14ac:dyDescent="0.25">
      <c r="A16" s="19" t="s">
        <v>32</v>
      </c>
      <c r="B16" s="20" t="s">
        <v>33</v>
      </c>
      <c r="C16" s="21"/>
      <c r="D16" s="21">
        <f>'[1]7.sz. melléklet'!E92</f>
        <v>100000</v>
      </c>
      <c r="E16" s="21">
        <f>'[1]7.sz. melléklet'!F92</f>
        <v>0</v>
      </c>
      <c r="F16" s="21">
        <f>'[1]7.sz. melléklet'!G92</f>
        <v>0</v>
      </c>
      <c r="G16" s="21"/>
      <c r="H16" s="22"/>
      <c r="I16" s="12"/>
      <c r="J16" s="12"/>
      <c r="K16" s="12"/>
    </row>
    <row r="17" spans="1:11" s="13" customFormat="1" ht="15" customHeight="1" x14ac:dyDescent="0.25">
      <c r="A17" s="19" t="s">
        <v>34</v>
      </c>
      <c r="B17" s="20" t="s">
        <v>35</v>
      </c>
      <c r="C17" s="21">
        <f>'[1]7.sz. melléklet'!D94</f>
        <v>0</v>
      </c>
      <c r="D17" s="21">
        <f>'[1]7.sz. melléklet'!E94</f>
        <v>331</v>
      </c>
      <c r="E17" s="21">
        <f>'[1]7.sz. melléklet'!F94</f>
        <v>331</v>
      </c>
      <c r="F17" s="21">
        <f>'[1]7.sz. melléklet'!G94</f>
        <v>2540</v>
      </c>
      <c r="G17" s="21"/>
      <c r="H17" s="22"/>
      <c r="I17" s="12"/>
      <c r="J17" s="12"/>
      <c r="K17" s="12"/>
    </row>
    <row r="18" spans="1:11" s="13" customFormat="1" ht="15" customHeight="1" x14ac:dyDescent="0.25">
      <c r="A18" s="19" t="s">
        <v>36</v>
      </c>
      <c r="B18" s="20" t="s">
        <v>37</v>
      </c>
      <c r="C18" s="21">
        <f>'[1]7.sz. melléklet'!D93+'[1]8.sz. melléklet'!D39</f>
        <v>218783</v>
      </c>
      <c r="D18" s="21">
        <f>'[1]7.sz. melléklet'!E93+'[1]8.sz. melléklet'!E39</f>
        <v>218783</v>
      </c>
      <c r="E18" s="21">
        <f>'[1]7.sz. melléklet'!F93+'[1]8.sz. melléklet'!E39</f>
        <v>218783</v>
      </c>
      <c r="F18" s="21">
        <f>'[1]7.sz. melléklet'!G93+'[1]8.sz. melléklet'!F39</f>
        <v>218783</v>
      </c>
      <c r="G18" s="21">
        <v>95000</v>
      </c>
      <c r="H18" s="22">
        <v>95000</v>
      </c>
      <c r="I18" s="12"/>
      <c r="J18" s="12"/>
      <c r="K18" s="12"/>
    </row>
    <row r="19" spans="1:11" s="13" customFormat="1" ht="15" customHeight="1" x14ac:dyDescent="0.25">
      <c r="A19" s="32" t="s">
        <v>38</v>
      </c>
      <c r="B19" s="33"/>
      <c r="C19" s="23">
        <f t="shared" ref="C19:H19" si="0">SUM(C10:C18)</f>
        <v>427045</v>
      </c>
      <c r="D19" s="23">
        <f t="shared" si="0"/>
        <v>529597</v>
      </c>
      <c r="E19" s="23">
        <f t="shared" si="0"/>
        <v>454879</v>
      </c>
      <c r="F19" s="23">
        <f t="shared" si="0"/>
        <v>466593</v>
      </c>
      <c r="G19" s="23">
        <f t="shared" si="0"/>
        <v>265500</v>
      </c>
      <c r="H19" s="24">
        <f t="shared" si="0"/>
        <v>270500</v>
      </c>
      <c r="I19" s="12"/>
      <c r="J19" s="12"/>
      <c r="K19" s="12"/>
    </row>
    <row r="20" spans="1:11" s="13" customFormat="1" ht="15" customHeight="1" x14ac:dyDescent="0.25">
      <c r="A20" s="28" t="s">
        <v>39</v>
      </c>
      <c r="B20" s="29"/>
      <c r="C20" s="29"/>
      <c r="D20" s="29"/>
      <c r="E20" s="29"/>
      <c r="F20" s="29"/>
      <c r="G20" s="29"/>
      <c r="H20" s="31"/>
      <c r="I20" s="12"/>
      <c r="J20" s="12"/>
      <c r="K20" s="12"/>
    </row>
    <row r="21" spans="1:11" s="13" customFormat="1" ht="15" customHeight="1" x14ac:dyDescent="0.25">
      <c r="A21" s="19" t="s">
        <v>20</v>
      </c>
      <c r="B21" s="20" t="s">
        <v>40</v>
      </c>
      <c r="C21" s="21">
        <f>'[1]1.sz. melléklet'!C36</f>
        <v>191670</v>
      </c>
      <c r="D21" s="21">
        <f>'[1]1.sz. melléklet'!D36</f>
        <v>194943</v>
      </c>
      <c r="E21" s="21">
        <f>'[1]1.sz. melléklet'!E36</f>
        <v>216985</v>
      </c>
      <c r="F21" s="21">
        <f>'[1]1.sz. melléklet'!F36</f>
        <v>214886</v>
      </c>
      <c r="G21" s="21">
        <v>178900</v>
      </c>
      <c r="H21" s="22">
        <v>181400</v>
      </c>
      <c r="I21" s="12"/>
      <c r="J21" s="12"/>
      <c r="K21" s="12"/>
    </row>
    <row r="22" spans="1:11" s="13" customFormat="1" ht="15" customHeight="1" x14ac:dyDescent="0.25">
      <c r="A22" s="19" t="s">
        <v>22</v>
      </c>
      <c r="B22" s="20" t="s">
        <v>41</v>
      </c>
      <c r="C22" s="21">
        <f>'[1]7.sz. melléklet'!D36+'[1]7.sz. melléklet'!D43+'[1]7.sz. melléklet'!D46+'[1]8.sz. melléklet'!D25</f>
        <v>149851</v>
      </c>
      <c r="D22" s="21">
        <f>'[1]7.sz. melléklet'!E36+'[1]7.sz. melléklet'!E43+'[1]7.sz. melléklet'!E46+'[1]8.sz. melléklet'!E25</f>
        <v>151788</v>
      </c>
      <c r="E22" s="21">
        <f>'[1]7.sz. melléklet'!F36+'[1]7.sz. melléklet'!F43+'[1]7.sz. melléklet'!F46+'[1]8.sz. melléklet'!E25</f>
        <v>135199</v>
      </c>
      <c r="F22" s="21">
        <f>'[1]7.sz. melléklet'!G36+'[1]7.sz. melléklet'!G43+'[1]7.sz. melléklet'!G46+'[1]8.sz. melléklet'!F25</f>
        <v>130624</v>
      </c>
      <c r="G22" s="21">
        <v>51200</v>
      </c>
      <c r="H22" s="22">
        <v>53700</v>
      </c>
      <c r="I22" s="12"/>
      <c r="J22" s="12"/>
      <c r="K22" s="12"/>
    </row>
    <row r="23" spans="1:11" s="13" customFormat="1" ht="15" customHeight="1" x14ac:dyDescent="0.25">
      <c r="A23" s="19" t="s">
        <v>24</v>
      </c>
      <c r="B23" s="20" t="s">
        <v>42</v>
      </c>
      <c r="C23" s="21"/>
      <c r="D23" s="21">
        <f>'[1]7.sz. melléklet'!E49</f>
        <v>100000</v>
      </c>
      <c r="E23" s="21">
        <f>'[1]7.sz. melléklet'!F49</f>
        <v>100000</v>
      </c>
      <c r="F23" s="21">
        <f>'[1]7.sz. melléklet'!G49</f>
        <v>100000</v>
      </c>
      <c r="G23" s="21"/>
      <c r="H23" s="22"/>
      <c r="I23" s="12"/>
      <c r="J23" s="12"/>
      <c r="K23" s="12"/>
    </row>
    <row r="24" spans="1:11" s="13" customFormat="1" ht="24" x14ac:dyDescent="0.25">
      <c r="A24" s="19" t="s">
        <v>43</v>
      </c>
      <c r="B24" s="20" t="s">
        <v>44</v>
      </c>
      <c r="C24" s="21">
        <f>'[1]7.sz. melléklet'!D50</f>
        <v>2365</v>
      </c>
      <c r="D24" s="21">
        <f>'[1]7.sz. melléklet'!E50</f>
        <v>2695</v>
      </c>
      <c r="E24" s="21">
        <f>'[1]7.sz. melléklet'!F50</f>
        <v>2695</v>
      </c>
      <c r="F24" s="21">
        <f>'[1]7.sz. melléklet'!G50</f>
        <v>2695</v>
      </c>
      <c r="G24" s="21">
        <v>0</v>
      </c>
      <c r="H24" s="22">
        <v>0</v>
      </c>
      <c r="I24" s="12"/>
      <c r="J24" s="12"/>
      <c r="K24" s="12"/>
    </row>
    <row r="25" spans="1:11" s="13" customFormat="1" ht="15" customHeight="1" x14ac:dyDescent="0.25">
      <c r="A25" s="19" t="s">
        <v>28</v>
      </c>
      <c r="B25" s="20" t="s">
        <v>45</v>
      </c>
      <c r="C25" s="21">
        <f>'[1]7.sz. melléklet'!D35</f>
        <v>83159</v>
      </c>
      <c r="D25" s="21">
        <f>'[1]7.sz. melléklet'!E35</f>
        <v>80171</v>
      </c>
      <c r="E25" s="21">
        <f>'[1]7.sz. melléklet'!F35</f>
        <v>0</v>
      </c>
      <c r="F25" s="21">
        <f>'[1]7.sz. melléklet'!G35</f>
        <v>18388</v>
      </c>
      <c r="G25" s="21">
        <v>35400</v>
      </c>
      <c r="H25" s="22">
        <v>35400</v>
      </c>
      <c r="I25" s="12"/>
      <c r="J25" s="12"/>
      <c r="K25" s="12"/>
    </row>
    <row r="26" spans="1:11" s="13" customFormat="1" ht="15" customHeight="1" thickBot="1" x14ac:dyDescent="0.3">
      <c r="A26" s="34" t="s">
        <v>46</v>
      </c>
      <c r="B26" s="35"/>
      <c r="C26" s="25">
        <f t="shared" ref="C26:H26" si="1">SUM(C21:C25)</f>
        <v>427045</v>
      </c>
      <c r="D26" s="25">
        <f t="shared" si="1"/>
        <v>529597</v>
      </c>
      <c r="E26" s="25">
        <f t="shared" si="1"/>
        <v>454879</v>
      </c>
      <c r="F26" s="25">
        <f t="shared" si="1"/>
        <v>466593</v>
      </c>
      <c r="G26" s="25">
        <f t="shared" si="1"/>
        <v>265500</v>
      </c>
      <c r="H26" s="26">
        <f t="shared" si="1"/>
        <v>270500</v>
      </c>
      <c r="I26" s="12"/>
      <c r="J26" s="12"/>
      <c r="K26" s="12"/>
    </row>
    <row r="27" spans="1:11" ht="13.8" thickTop="1" x14ac:dyDescent="0.25"/>
  </sheetData>
  <sheetProtection selectLockedCells="1" selectUnlockedCells="1"/>
  <mergeCells count="5">
    <mergeCell ref="A4:H4"/>
    <mergeCell ref="A9:H9"/>
    <mergeCell ref="A19:B19"/>
    <mergeCell ref="A20:H20"/>
    <mergeCell ref="A26:B26"/>
  </mergeCells>
  <pageMargins left="0.74791666666666667" right="0.74791666666666667" top="0.98402777777777772" bottom="0.98402777777777772" header="0.51180555555555551" footer="0.5118055555555555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14.sz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2017-04-04T06:32:18Z</dcterms:created>
  <dcterms:modified xsi:type="dcterms:W3CDTF">2017-04-06T13:17:57Z</dcterms:modified>
</cp:coreProperties>
</file>