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3-2020. évi költségvetési rendelet módosítása\"/>
    </mc:Choice>
  </mc:AlternateContent>
  <bookViews>
    <workbookView xWindow="0" yWindow="0" windowWidth="28800" windowHeight="12435"/>
  </bookViews>
  <sheets>
    <sheet name="8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F43" i="1"/>
  <c r="F49" i="1" s="1"/>
  <c r="F36" i="1"/>
  <c r="F34" i="1"/>
  <c r="F37" i="1" s="1"/>
  <c r="F31" i="1"/>
  <c r="F26" i="1"/>
  <c r="F32" i="1" s="1"/>
  <c r="F21" i="1"/>
  <c r="F11" i="1"/>
  <c r="F24" i="1" s="1"/>
  <c r="F8" i="1"/>
  <c r="F38" i="1" l="1"/>
  <c r="F54" i="1"/>
</calcChain>
</file>

<file path=xl/sharedStrings.xml><?xml version="1.0" encoding="utf-8"?>
<sst xmlns="http://schemas.openxmlformats.org/spreadsheetml/2006/main" count="151" uniqueCount="121">
  <si>
    <t>"8. melléklet a 3/2020. (II.19.) önkormányzati rendelethez</t>
  </si>
  <si>
    <t>Költségvetési szerv megnevezése</t>
  </si>
  <si>
    <t>TÉGLÁSI BÖLCSŐDE, CSALÁDSEGÍTŐ- ÉS GYERMEKJÓLÉTI SZOLGÁLAT</t>
  </si>
  <si>
    <t>Előir. csop.</t>
  </si>
  <si>
    <t xml:space="preserve">K.Előir. szám </t>
  </si>
  <si>
    <t>Rovat száma</t>
  </si>
  <si>
    <t>Megnevezés</t>
  </si>
  <si>
    <t>Ssz.</t>
  </si>
  <si>
    <t>A</t>
  </si>
  <si>
    <t>B</t>
  </si>
  <si>
    <t>C</t>
  </si>
  <si>
    <t>D</t>
  </si>
  <si>
    <t>E</t>
  </si>
  <si>
    <t>1.</t>
  </si>
  <si>
    <t>MŰKÖDÉSI KÖLTSÉGVETÉS</t>
  </si>
  <si>
    <t>B1</t>
  </si>
  <si>
    <t>Működési bevételek államháztartáson belülről</t>
  </si>
  <si>
    <t>2.</t>
  </si>
  <si>
    <t>B16</t>
  </si>
  <si>
    <t>Egyéb működési célú támogatások bevételei államháztartáson belülről</t>
  </si>
  <si>
    <t>3.</t>
  </si>
  <si>
    <t>B3</t>
  </si>
  <si>
    <t>Közhatalmi bevételek</t>
  </si>
  <si>
    <t>4.</t>
  </si>
  <si>
    <t>B4</t>
  </si>
  <si>
    <t>Működési bevételek</t>
  </si>
  <si>
    <t>5.</t>
  </si>
  <si>
    <t>B401</t>
  </si>
  <si>
    <t>Készletértékesítés ellenértéke</t>
  </si>
  <si>
    <t>6.</t>
  </si>
  <si>
    <t>B402</t>
  </si>
  <si>
    <t>Szolgáltatások ellenértéke</t>
  </si>
  <si>
    <t>7.</t>
  </si>
  <si>
    <t>B403</t>
  </si>
  <si>
    <t>Közvetített szolgáltatások</t>
  </si>
  <si>
    <t>8.</t>
  </si>
  <si>
    <t>B404</t>
  </si>
  <si>
    <t>Tulajdonosi bevételek</t>
  </si>
  <si>
    <t>9.</t>
  </si>
  <si>
    <t>B405</t>
  </si>
  <si>
    <t>Ellátási díjak</t>
  </si>
  <si>
    <t>10.</t>
  </si>
  <si>
    <t>B406</t>
  </si>
  <si>
    <t>Kiszámlázott általános forgalmi adó</t>
  </si>
  <si>
    <t>11.</t>
  </si>
  <si>
    <t>B407</t>
  </si>
  <si>
    <t>Általános forgalmi adó visszatérítése</t>
  </si>
  <si>
    <t>12.</t>
  </si>
  <si>
    <t>B408</t>
  </si>
  <si>
    <t>Kamatbevételek</t>
  </si>
  <si>
    <t>13.</t>
  </si>
  <si>
    <t>B411</t>
  </si>
  <si>
    <t>Egyéb működési bevételek</t>
  </si>
  <si>
    <t>14.</t>
  </si>
  <si>
    <t>B6</t>
  </si>
  <si>
    <t>Működési célú átvett pénzeszközök</t>
  </si>
  <si>
    <t>15.</t>
  </si>
  <si>
    <t>B64</t>
  </si>
  <si>
    <t>Működési célú visszatérítendő támogatás, kölcsön visszatérülése államháztartáson kívülről</t>
  </si>
  <si>
    <t>16.</t>
  </si>
  <si>
    <t>B65</t>
  </si>
  <si>
    <t>Egyéb működési célú átvett pénzeszközök</t>
  </si>
  <si>
    <t>17.</t>
  </si>
  <si>
    <t>Működési bevételek összesen</t>
  </si>
  <si>
    <t>18.</t>
  </si>
  <si>
    <t>FELHALMOZÁSI KÖLTSÉGVETÉS</t>
  </si>
  <si>
    <t>19.</t>
  </si>
  <si>
    <t>B2</t>
  </si>
  <si>
    <t>Felhalmozási célú támogatások államháztartáson belülről</t>
  </si>
  <si>
    <t>20.</t>
  </si>
  <si>
    <t>B21</t>
  </si>
  <si>
    <t>Felhalmozási célú önkormányzati támogatások</t>
  </si>
  <si>
    <t>21.</t>
  </si>
  <si>
    <t>B25</t>
  </si>
  <si>
    <t>Egyéb felhalmozási célú támogatások államháztartáson belülről</t>
  </si>
  <si>
    <t>22.</t>
  </si>
  <si>
    <t>B5</t>
  </si>
  <si>
    <t>Felhalmozási bevételek</t>
  </si>
  <si>
    <t>23.</t>
  </si>
  <si>
    <t>B7</t>
  </si>
  <si>
    <t>Felhalmozási célú átvett pénzeszközök</t>
  </si>
  <si>
    <t>24.</t>
  </si>
  <si>
    <t>Felhalmozási bevételek összesen</t>
  </si>
  <si>
    <t>25.</t>
  </si>
  <si>
    <t xml:space="preserve">                                     </t>
  </si>
  <si>
    <t>KÖLTSÉGVETÉSI BEVÉTELEK ÖSSZESEN (1+2)</t>
  </si>
  <si>
    <t>26.</t>
  </si>
  <si>
    <t>FINANSZÍROZÁSI KÖLTSÉGVETÉS</t>
  </si>
  <si>
    <t>27.</t>
  </si>
  <si>
    <t>B81</t>
  </si>
  <si>
    <t>Belföldi finanszírozási bevételek</t>
  </si>
  <si>
    <t>28.</t>
  </si>
  <si>
    <t>B813</t>
  </si>
  <si>
    <t>Maradvány igénybevétele</t>
  </si>
  <si>
    <t>29.</t>
  </si>
  <si>
    <t>B816</t>
  </si>
  <si>
    <t>Központi, irányítószervi támogatás</t>
  </si>
  <si>
    <t>30.</t>
  </si>
  <si>
    <t>FINANSZÍROZÁSI BEVÉTELEK ÖSSZESEN</t>
  </si>
  <si>
    <t>31.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</si>
  <si>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</si>
  <si>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</si>
  <si>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</si>
  <si>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</si>
  <si>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</si>
  <si>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</si>
  <si>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</si>
  <si>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</si>
  <si>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</si>
  <si>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</si>
  <si>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</si>
  <si>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célú kiadások összesen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</si>
  <si>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</si>
  <si>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</si>
  <si>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</si>
  <si>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</si>
  <si>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</si>
  <si>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</si>
  <si>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</si>
  <si>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</si>
  <si>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8. melléklet a 13/2020.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</si>
</sst>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 applyBorder="1" applyAlignment="1" applyProtection="1">
      <alignment horizontal="right" vertical="top"/>
    </xf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2" fillId="2" borderId="4" xfId="0" applyFont="1" applyFill="1" applyBorder="1"/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0" borderId="4" xfId="0" applyFont="1" applyBorder="1"/>
    <xf numFmtId="0" fontId="4" fillId="0" borderId="4" xfId="0" applyFont="1" applyBorder="1"/>
    <xf numFmtId="3" fontId="4" fillId="0" borderId="4" xfId="0" applyNumberFormat="1" applyFont="1" applyBorder="1"/>
    <xf numFmtId="0" fontId="0" fillId="0" borderId="4" xfId="0" applyFont="1" applyBorder="1"/>
    <xf numFmtId="3" fontId="0" fillId="0" borderId="4" xfId="0" applyNumberFormat="1" applyFont="1" applyBorder="1"/>
    <xf numFmtId="0" fontId="0" fillId="0" borderId="4" xfId="0" applyFont="1" applyBorder="1" applyAlignment="1">
      <alignment wrapText="1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4" xfId="0" applyFont="1" applyBorder="1" applyAlignment="1">
      <alignment horizontal="left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3" fontId="8" fillId="0" borderId="4" xfId="0" applyNumberFormat="1" applyFont="1" applyBorder="1"/>
    <xf numFmtId="0" fontId="9" fillId="0" borderId="0" xfId="0" applyFont="1"/>
    <xf numFmtId="0" fontId="2" fillId="0" borderId="3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/>
    </xf>
    <xf numFmtId="49" fontId="2" fillId="2" borderId="2" xfId="0" applyNumberFormat="1" applyFont="1" applyFill="1" applyBorder="1" applyAlignment="1"/>
    <xf numFmtId="0" fontId="2" fillId="0" borderId="3" xfId="0" applyFont="1" applyBorder="1"/>
    <xf numFmtId="0" fontId="2" fillId="2" borderId="0" xfId="0" applyFont="1" applyFill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3" fontId="0" fillId="0" borderId="0" xfId="0" applyNumberFormat="1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54"/>
  <sheetViews>
    <sheetView tabSelected="1" view="pageBreakPreview" zoomScale="60" zoomScaleNormal="100" workbookViewId="0">
      <selection activeCell="P5" sqref="P5"/>
    </sheetView>
  </sheetViews>
  <sheetFormatPr defaultRowHeight="14.25" x14ac:dyDescent="0.2"/>
  <cols>
    <col min="1" max="1" width="4.5" style="1" customWidth="1"/>
    <col min="2" max="2" width="8.6640625" style="2" customWidth="1"/>
    <col min="3" max="3" width="10.5" style="3" customWidth="1"/>
    <col min="4" max="4" width="7.5" style="3" customWidth="1"/>
    <col min="5" max="5" width="78" style="3" customWidth="1"/>
    <col min="6" max="6" width="14.83203125" style="52" customWidth="1"/>
    <col min="7" max="7" width="14.83203125" style="3" customWidth="1"/>
    <col min="8" max="16384" width="9.33203125" style="3"/>
  </cols>
  <sheetData>
    <row r="1" spans="1:6" x14ac:dyDescent="0.2">
      <c r="F1" s="4" t="s">
        <v>120</v>
      </c>
    </row>
    <row r="2" spans="1:6" s="7" customFormat="1" ht="15" customHeight="1" x14ac:dyDescent="0.2">
      <c r="A2" s="5"/>
      <c r="B2" s="6" t="s">
        <v>0</v>
      </c>
      <c r="C2" s="6"/>
      <c r="D2" s="6"/>
      <c r="E2" s="6"/>
      <c r="F2" s="6"/>
    </row>
    <row r="3" spans="1:6" s="7" customFormat="1" ht="15" customHeight="1" x14ac:dyDescent="0.2">
      <c r="A3" s="5"/>
      <c r="B3" s="8"/>
      <c r="C3" s="8"/>
      <c r="D3" s="8"/>
      <c r="E3" s="8"/>
      <c r="F3" s="8"/>
    </row>
    <row r="4" spans="1:6" ht="36" customHeight="1" x14ac:dyDescent="0.2">
      <c r="A4" s="9" t="s">
        <v>1</v>
      </c>
      <c r="B4" s="10"/>
      <c r="C4" s="10"/>
      <c r="D4" s="11"/>
      <c r="E4" s="12" t="s">
        <v>2</v>
      </c>
      <c r="F4" s="13"/>
    </row>
    <row r="5" spans="1:6" s="18" customFormat="1" ht="31.5" customHeight="1" x14ac:dyDescent="0.2">
      <c r="A5" s="14"/>
      <c r="B5" s="15" t="s">
        <v>3</v>
      </c>
      <c r="C5" s="15" t="s">
        <v>4</v>
      </c>
      <c r="D5" s="15" t="s">
        <v>5</v>
      </c>
      <c r="E5" s="16" t="s">
        <v>6</v>
      </c>
      <c r="F5" s="17"/>
    </row>
    <row r="6" spans="1:6" s="22" customFormat="1" ht="12" x14ac:dyDescent="0.2">
      <c r="A6" s="19" t="s">
        <v>7</v>
      </c>
      <c r="B6" s="20" t="s">
        <v>8</v>
      </c>
      <c r="C6" s="21" t="s">
        <v>9</v>
      </c>
      <c r="D6" s="21" t="s">
        <v>10</v>
      </c>
      <c r="E6" s="21" t="s">
        <v>11</v>
      </c>
      <c r="F6" s="21" t="s">
        <v>12</v>
      </c>
    </row>
    <row r="7" spans="1:6" x14ac:dyDescent="0.2">
      <c r="A7" s="23"/>
      <c r="B7" s="24" t="s">
        <v>13</v>
      </c>
      <c r="C7" s="25" t="s">
        <v>14</v>
      </c>
      <c r="D7" s="25"/>
      <c r="E7" s="25"/>
      <c r="F7" s="26"/>
    </row>
    <row r="8" spans="1:6" x14ac:dyDescent="0.2">
      <c r="A8" s="23" t="s">
        <v>13</v>
      </c>
      <c r="B8" s="27"/>
      <c r="C8" s="28" t="s">
        <v>15</v>
      </c>
      <c r="D8" s="28"/>
      <c r="E8" s="28" t="s">
        <v>16</v>
      </c>
      <c r="F8" s="29">
        <f>F9</f>
        <v>0</v>
      </c>
    </row>
    <row r="9" spans="1:6" x14ac:dyDescent="0.2">
      <c r="A9" s="23" t="s">
        <v>17</v>
      </c>
      <c r="B9" s="27"/>
      <c r="C9" s="30"/>
      <c r="D9" s="30" t="s">
        <v>18</v>
      </c>
      <c r="E9" s="30" t="s">
        <v>19</v>
      </c>
      <c r="F9" s="31"/>
    </row>
    <row r="10" spans="1:6" x14ac:dyDescent="0.2">
      <c r="A10" s="23" t="s">
        <v>20</v>
      </c>
      <c r="B10" s="27"/>
      <c r="C10" s="28" t="s">
        <v>21</v>
      </c>
      <c r="D10" s="28"/>
      <c r="E10" s="28" t="s">
        <v>22</v>
      </c>
      <c r="F10" s="29">
        <v>0</v>
      </c>
    </row>
    <row r="11" spans="1:6" x14ac:dyDescent="0.2">
      <c r="A11" s="23" t="s">
        <v>23</v>
      </c>
      <c r="B11" s="27"/>
      <c r="C11" s="28" t="s">
        <v>24</v>
      </c>
      <c r="D11" s="28"/>
      <c r="E11" s="28" t="s">
        <v>25</v>
      </c>
      <c r="F11" s="29">
        <f>F13+F14+F15+F16+F17+F18+F19+F20+F12</f>
        <v>0</v>
      </c>
    </row>
    <row r="12" spans="1:6" x14ac:dyDescent="0.2">
      <c r="A12" s="23" t="s">
        <v>26</v>
      </c>
      <c r="B12" s="27"/>
      <c r="C12" s="30"/>
      <c r="D12" s="30" t="s">
        <v>27</v>
      </c>
      <c r="E12" s="30" t="s">
        <v>28</v>
      </c>
      <c r="F12" s="31"/>
    </row>
    <row r="13" spans="1:6" x14ac:dyDescent="0.2">
      <c r="A13" s="23" t="s">
        <v>29</v>
      </c>
      <c r="B13" s="27"/>
      <c r="C13" s="30"/>
      <c r="D13" s="30" t="s">
        <v>30</v>
      </c>
      <c r="E13" s="30" t="s">
        <v>31</v>
      </c>
      <c r="F13" s="31"/>
    </row>
    <row r="14" spans="1:6" x14ac:dyDescent="0.2">
      <c r="A14" s="23" t="s">
        <v>32</v>
      </c>
      <c r="B14" s="27"/>
      <c r="C14" s="30"/>
      <c r="D14" s="30" t="s">
        <v>33</v>
      </c>
      <c r="E14" s="30" t="s">
        <v>34</v>
      </c>
      <c r="F14" s="31"/>
    </row>
    <row r="15" spans="1:6" x14ac:dyDescent="0.2">
      <c r="A15" s="23" t="s">
        <v>35</v>
      </c>
      <c r="B15" s="27"/>
      <c r="C15" s="30"/>
      <c r="D15" s="30" t="s">
        <v>36</v>
      </c>
      <c r="E15" s="30" t="s">
        <v>37</v>
      </c>
      <c r="F15" s="31"/>
    </row>
    <row r="16" spans="1:6" x14ac:dyDescent="0.2">
      <c r="A16" s="23" t="s">
        <v>38</v>
      </c>
      <c r="B16" s="27"/>
      <c r="C16" s="30"/>
      <c r="D16" s="30" t="s">
        <v>39</v>
      </c>
      <c r="E16" s="30" t="s">
        <v>40</v>
      </c>
      <c r="F16" s="31"/>
    </row>
    <row r="17" spans="1:6" x14ac:dyDescent="0.2">
      <c r="A17" s="23" t="s">
        <v>41</v>
      </c>
      <c r="B17" s="27"/>
      <c r="C17" s="30"/>
      <c r="D17" s="30" t="s">
        <v>42</v>
      </c>
      <c r="E17" s="30" t="s">
        <v>43</v>
      </c>
      <c r="F17" s="31"/>
    </row>
    <row r="18" spans="1:6" x14ac:dyDescent="0.2">
      <c r="A18" s="23" t="s">
        <v>44</v>
      </c>
      <c r="B18" s="27"/>
      <c r="C18" s="30"/>
      <c r="D18" s="30" t="s">
        <v>45</v>
      </c>
      <c r="E18" s="30" t="s">
        <v>46</v>
      </c>
      <c r="F18" s="31"/>
    </row>
    <row r="19" spans="1:6" x14ac:dyDescent="0.2">
      <c r="A19" s="23" t="s">
        <v>47</v>
      </c>
      <c r="B19" s="27"/>
      <c r="C19" s="30"/>
      <c r="D19" s="30" t="s">
        <v>48</v>
      </c>
      <c r="E19" s="30" t="s">
        <v>49</v>
      </c>
      <c r="F19" s="31"/>
    </row>
    <row r="20" spans="1:6" x14ac:dyDescent="0.2">
      <c r="A20" s="23" t="s">
        <v>50</v>
      </c>
      <c r="B20" s="27"/>
      <c r="C20" s="30"/>
      <c r="D20" s="30" t="s">
        <v>51</v>
      </c>
      <c r="E20" s="30" t="s">
        <v>52</v>
      </c>
      <c r="F20" s="31"/>
    </row>
    <row r="21" spans="1:6" x14ac:dyDescent="0.2">
      <c r="A21" s="23" t="s">
        <v>53</v>
      </c>
      <c r="B21" s="27"/>
      <c r="C21" s="28" t="s">
        <v>54</v>
      </c>
      <c r="D21" s="28"/>
      <c r="E21" s="28" t="s">
        <v>55</v>
      </c>
      <c r="F21" s="29">
        <f>F22+F23</f>
        <v>0</v>
      </c>
    </row>
    <row r="22" spans="1:6" ht="25.5" x14ac:dyDescent="0.2">
      <c r="A22" s="23" t="s">
        <v>56</v>
      </c>
      <c r="B22" s="27"/>
      <c r="C22" s="30"/>
      <c r="D22" s="30" t="s">
        <v>57</v>
      </c>
      <c r="E22" s="32" t="s">
        <v>58</v>
      </c>
      <c r="F22" s="31"/>
    </row>
    <row r="23" spans="1:6" x14ac:dyDescent="0.2">
      <c r="A23" s="23" t="s">
        <v>59</v>
      </c>
      <c r="B23" s="27"/>
      <c r="C23" s="30"/>
      <c r="D23" s="30" t="s">
        <v>60</v>
      </c>
      <c r="E23" s="30" t="s">
        <v>61</v>
      </c>
      <c r="F23" s="31"/>
    </row>
    <row r="24" spans="1:6" x14ac:dyDescent="0.2">
      <c r="A24" s="23" t="s">
        <v>62</v>
      </c>
      <c r="B24" s="33" t="s">
        <v>63</v>
      </c>
      <c r="C24" s="33"/>
      <c r="D24" s="33"/>
      <c r="E24" s="34"/>
      <c r="F24" s="29">
        <f>+F8+F10+F11+F21</f>
        <v>0</v>
      </c>
    </row>
    <row r="25" spans="1:6" x14ac:dyDescent="0.2">
      <c r="A25" s="23" t="s">
        <v>64</v>
      </c>
      <c r="B25" s="24" t="s">
        <v>17</v>
      </c>
      <c r="C25" s="25" t="s">
        <v>65</v>
      </c>
      <c r="D25" s="25"/>
      <c r="E25" s="25"/>
      <c r="F25" s="26"/>
    </row>
    <row r="26" spans="1:6" x14ac:dyDescent="0.2">
      <c r="A26" s="23" t="s">
        <v>66</v>
      </c>
      <c r="B26" s="27"/>
      <c r="C26" s="28" t="s">
        <v>67</v>
      </c>
      <c r="D26" s="28"/>
      <c r="E26" s="28" t="s">
        <v>68</v>
      </c>
      <c r="F26" s="29">
        <f>F27+F28</f>
        <v>0</v>
      </c>
    </row>
    <row r="27" spans="1:6" x14ac:dyDescent="0.2">
      <c r="A27" s="23" t="s">
        <v>69</v>
      </c>
      <c r="B27" s="27"/>
      <c r="C27" s="30"/>
      <c r="D27" s="30" t="s">
        <v>70</v>
      </c>
      <c r="E27" s="30" t="s">
        <v>71</v>
      </c>
      <c r="F27" s="31"/>
    </row>
    <row r="28" spans="1:6" x14ac:dyDescent="0.2">
      <c r="A28" s="23" t="s">
        <v>72</v>
      </c>
      <c r="B28" s="27"/>
      <c r="C28" s="30"/>
      <c r="D28" s="30" t="s">
        <v>73</v>
      </c>
      <c r="E28" s="30" t="s">
        <v>74</v>
      </c>
      <c r="F28" s="31"/>
    </row>
    <row r="29" spans="1:6" x14ac:dyDescent="0.2">
      <c r="A29" s="23" t="s">
        <v>75</v>
      </c>
      <c r="B29" s="27"/>
      <c r="C29" s="28" t="s">
        <v>76</v>
      </c>
      <c r="D29" s="28"/>
      <c r="E29" s="28" t="s">
        <v>77</v>
      </c>
      <c r="F29" s="29"/>
    </row>
    <row r="30" spans="1:6" x14ac:dyDescent="0.2">
      <c r="A30" s="23" t="s">
        <v>78</v>
      </c>
      <c r="B30" s="27"/>
      <c r="C30" s="28" t="s">
        <v>79</v>
      </c>
      <c r="D30" s="28"/>
      <c r="E30" s="28" t="s">
        <v>80</v>
      </c>
      <c r="F30" s="29"/>
    </row>
    <row r="31" spans="1:6" x14ac:dyDescent="0.2">
      <c r="A31" s="23" t="s">
        <v>81</v>
      </c>
      <c r="B31" s="33" t="s">
        <v>82</v>
      </c>
      <c r="C31" s="33"/>
      <c r="D31" s="33"/>
      <c r="E31" s="34"/>
      <c r="F31" s="29">
        <f>+F26+F29+F30</f>
        <v>0</v>
      </c>
    </row>
    <row r="32" spans="1:6" x14ac:dyDescent="0.2">
      <c r="A32" s="23" t="s">
        <v>83</v>
      </c>
      <c r="B32" s="35" t="s">
        <v>84</v>
      </c>
      <c r="C32" s="36"/>
      <c r="D32" s="36"/>
      <c r="E32" s="37" t="s">
        <v>85</v>
      </c>
      <c r="F32" s="29">
        <f>F26+F29+F30+F8+F10+F11+F21</f>
        <v>0</v>
      </c>
    </row>
    <row r="33" spans="1:6" x14ac:dyDescent="0.2">
      <c r="A33" s="23" t="s">
        <v>86</v>
      </c>
      <c r="B33" s="24" t="s">
        <v>20</v>
      </c>
      <c r="C33" s="38" t="s">
        <v>87</v>
      </c>
      <c r="D33" s="38"/>
      <c r="E33" s="38"/>
      <c r="F33" s="39"/>
    </row>
    <row r="34" spans="1:6" x14ac:dyDescent="0.2">
      <c r="A34" s="23" t="s">
        <v>88</v>
      </c>
      <c r="B34" s="27"/>
      <c r="C34" s="28" t="s">
        <v>89</v>
      </c>
      <c r="D34" s="28"/>
      <c r="E34" s="28" t="s">
        <v>90</v>
      </c>
      <c r="F34" s="29">
        <f>+F35+F36</f>
        <v>72386000</v>
      </c>
    </row>
    <row r="35" spans="1:6" x14ac:dyDescent="0.2">
      <c r="A35" s="23" t="s">
        <v>91</v>
      </c>
      <c r="B35" s="27"/>
      <c r="C35" s="30"/>
      <c r="D35" s="30" t="s">
        <v>92</v>
      </c>
      <c r="E35" s="30" t="s">
        <v>93</v>
      </c>
      <c r="F35" s="31">
        <v>303452</v>
      </c>
    </row>
    <row r="36" spans="1:6" x14ac:dyDescent="0.2">
      <c r="A36" s="23" t="s">
        <v>94</v>
      </c>
      <c r="B36" s="27"/>
      <c r="C36" s="30"/>
      <c r="D36" s="30" t="s">
        <v>95</v>
      </c>
      <c r="E36" s="30" t="s">
        <v>96</v>
      </c>
      <c r="F36" s="31">
        <f>72386000-303452</f>
        <v>72082548</v>
      </c>
    </row>
    <row r="37" spans="1:6" x14ac:dyDescent="0.2">
      <c r="A37" s="23" t="s">
        <v>97</v>
      </c>
      <c r="B37" s="27"/>
      <c r="C37" s="30"/>
      <c r="D37" s="30"/>
      <c r="E37" s="27" t="s">
        <v>98</v>
      </c>
      <c r="F37" s="31">
        <f>+F34</f>
        <v>72386000</v>
      </c>
    </row>
    <row r="38" spans="1:6" s="44" customFormat="1" ht="16.5" x14ac:dyDescent="0.25">
      <c r="A38" s="23" t="s">
        <v>99</v>
      </c>
      <c r="B38" s="40" t="s">
        <v>100</v>
      </c>
      <c r="C38" s="41"/>
      <c r="D38" s="41"/>
      <c r="E38" s="42"/>
      <c r="F38" s="43">
        <f>+F37+F32</f>
        <v>72386000</v>
      </c>
    </row>
    <row r="40" spans="1:6" ht="33" customHeight="1" x14ac:dyDescent="0.2">
      <c r="A40" s="23"/>
      <c r="B40" s="45" t="s">
        <v>3</v>
      </c>
      <c r="C40" s="15" t="s">
        <v>4</v>
      </c>
      <c r="D40" s="15" t="s">
        <v>5</v>
      </c>
      <c r="E40" s="16" t="s">
        <v>6</v>
      </c>
      <c r="F40" s="17"/>
    </row>
    <row r="41" spans="1:6" s="22" customFormat="1" ht="12" x14ac:dyDescent="0.2">
      <c r="A41" s="46" t="s">
        <v>7</v>
      </c>
      <c r="B41" s="21" t="s">
        <v>8</v>
      </c>
      <c r="C41" s="21" t="s">
        <v>9</v>
      </c>
      <c r="D41" s="21" t="s">
        <v>10</v>
      </c>
      <c r="E41" s="21" t="s">
        <v>11</v>
      </c>
      <c r="F41" s="21" t="s">
        <v>12</v>
      </c>
    </row>
    <row r="42" spans="1:6" x14ac:dyDescent="0.2">
      <c r="A42" s="23" t="s">
        <v>13</v>
      </c>
      <c r="B42" s="47" t="s">
        <v>13</v>
      </c>
      <c r="C42" s="25" t="s">
        <v>14</v>
      </c>
      <c r="D42" s="25"/>
      <c r="E42" s="25"/>
      <c r="F42" s="26"/>
    </row>
    <row r="43" spans="1:6" x14ac:dyDescent="0.2">
      <c r="A43" s="23" t="s">
        <v>17</v>
      </c>
      <c r="B43" s="48"/>
      <c r="C43" s="30" t="s">
        <v>101</v>
      </c>
      <c r="D43" s="30"/>
      <c r="E43" s="30" t="s">
        <v>102</v>
      </c>
      <c r="F43" s="31">
        <f>51267000+60000</f>
        <v>51327000</v>
      </c>
    </row>
    <row r="44" spans="1:6" x14ac:dyDescent="0.2">
      <c r="A44" s="23" t="s">
        <v>20</v>
      </c>
      <c r="B44" s="48"/>
      <c r="C44" s="30" t="s">
        <v>103</v>
      </c>
      <c r="D44" s="30"/>
      <c r="E44" s="30" t="s">
        <v>104</v>
      </c>
      <c r="F44" s="31">
        <v>9066000</v>
      </c>
    </row>
    <row r="45" spans="1:6" x14ac:dyDescent="0.2">
      <c r="A45" s="23" t="s">
        <v>23</v>
      </c>
      <c r="B45" s="48"/>
      <c r="C45" s="30" t="s">
        <v>105</v>
      </c>
      <c r="D45" s="30"/>
      <c r="E45" s="30" t="s">
        <v>106</v>
      </c>
      <c r="F45" s="31">
        <v>11739000</v>
      </c>
    </row>
    <row r="46" spans="1:6" x14ac:dyDescent="0.2">
      <c r="A46" s="23" t="s">
        <v>26</v>
      </c>
      <c r="B46" s="48"/>
      <c r="C46" s="30" t="s">
        <v>107</v>
      </c>
      <c r="D46" s="30"/>
      <c r="E46" s="30" t="s">
        <v>108</v>
      </c>
      <c r="F46" s="31"/>
    </row>
    <row r="47" spans="1:6" x14ac:dyDescent="0.2">
      <c r="A47" s="23" t="s">
        <v>29</v>
      </c>
      <c r="B47" s="48"/>
      <c r="C47" s="30" t="s">
        <v>109</v>
      </c>
      <c r="D47" s="30"/>
      <c r="E47" s="30" t="s">
        <v>110</v>
      </c>
      <c r="F47" s="31"/>
    </row>
    <row r="48" spans="1:6" x14ac:dyDescent="0.2">
      <c r="A48" s="23" t="s">
        <v>32</v>
      </c>
      <c r="B48" s="48"/>
      <c r="C48" s="30"/>
      <c r="D48" s="30"/>
      <c r="E48" s="30" t="s">
        <v>111</v>
      </c>
      <c r="F48" s="31"/>
    </row>
    <row r="49" spans="1:7" x14ac:dyDescent="0.2">
      <c r="A49" s="23" t="s">
        <v>35</v>
      </c>
      <c r="B49" s="33" t="s">
        <v>112</v>
      </c>
      <c r="C49" s="33"/>
      <c r="D49" s="33"/>
      <c r="E49" s="34"/>
      <c r="F49" s="29">
        <f>SUM(F43:F48)</f>
        <v>72132000</v>
      </c>
    </row>
    <row r="50" spans="1:7" x14ac:dyDescent="0.2">
      <c r="A50" s="23" t="s">
        <v>38</v>
      </c>
      <c r="B50" s="49" t="s">
        <v>17</v>
      </c>
      <c r="C50" s="25" t="s">
        <v>65</v>
      </c>
      <c r="D50" s="25"/>
      <c r="E50" s="25"/>
      <c r="F50" s="26"/>
    </row>
    <row r="51" spans="1:7" x14ac:dyDescent="0.2">
      <c r="A51" s="23" t="s">
        <v>41</v>
      </c>
      <c r="B51" s="48"/>
      <c r="C51" s="30" t="s">
        <v>113</v>
      </c>
      <c r="D51" s="30"/>
      <c r="E51" s="30" t="s">
        <v>114</v>
      </c>
      <c r="F51" s="31">
        <v>254000</v>
      </c>
    </row>
    <row r="52" spans="1:7" x14ac:dyDescent="0.2">
      <c r="A52" s="23" t="s">
        <v>44</v>
      </c>
      <c r="B52" s="48"/>
      <c r="C52" s="30" t="s">
        <v>115</v>
      </c>
      <c r="D52" s="30"/>
      <c r="E52" s="30" t="s">
        <v>116</v>
      </c>
      <c r="F52" s="31"/>
    </row>
    <row r="53" spans="1:7" x14ac:dyDescent="0.2">
      <c r="A53" s="23" t="s">
        <v>47</v>
      </c>
      <c r="B53" s="50" t="s">
        <v>117</v>
      </c>
      <c r="C53" s="50"/>
      <c r="D53" s="50"/>
      <c r="E53" s="51"/>
      <c r="F53" s="29">
        <f>SUM(F51:F52)</f>
        <v>254000</v>
      </c>
    </row>
    <row r="54" spans="1:7" ht="16.5" x14ac:dyDescent="0.25">
      <c r="A54" s="23" t="s">
        <v>50</v>
      </c>
      <c r="B54" s="41" t="s">
        <v>118</v>
      </c>
      <c r="C54" s="41"/>
      <c r="D54" s="41"/>
      <c r="E54" s="42"/>
      <c r="F54" s="43">
        <f>+F53+F49</f>
        <v>72386000</v>
      </c>
      <c r="G54" s="3" t="s">
        <v>119</v>
      </c>
    </row>
  </sheetData>
  <mergeCells count="13">
    <mergeCell ref="B54:E54"/>
    <mergeCell ref="C33:F33"/>
    <mergeCell ref="B38:E38"/>
    <mergeCell ref="C42:F42"/>
    <mergeCell ref="B49:E49"/>
    <mergeCell ref="C50:F50"/>
    <mergeCell ref="B53:E53"/>
    <mergeCell ref="B2:F2"/>
    <mergeCell ref="A4:D4"/>
    <mergeCell ref="C7:F7"/>
    <mergeCell ref="B24:E24"/>
    <mergeCell ref="C25:F25"/>
    <mergeCell ref="B31:E31"/>
  </mergeCells>
  <pageMargins left="0.7" right="0.7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8.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2020-06-30T09:13:49Z</dcterms:created>
  <dcterms:modified xsi:type="dcterms:W3CDTF">2020-06-30T09:14:14Z</dcterms:modified>
</cp:coreProperties>
</file>