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5E1AEF2C-1A2D-4209-911C-42AAAF5F85C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8" i="1" l="1"/>
  <c r="U50" i="1"/>
  <c r="U31" i="1"/>
  <c r="H58" i="1" l="1"/>
  <c r="E58" i="1" l="1"/>
  <c r="F58" i="1"/>
  <c r="G58" i="1"/>
  <c r="I58" i="1"/>
  <c r="J58" i="1"/>
  <c r="K58" i="1"/>
  <c r="L58" i="1"/>
  <c r="L36" i="1"/>
  <c r="E36" i="1"/>
  <c r="F36" i="1"/>
  <c r="G36" i="1"/>
  <c r="D36" i="1"/>
  <c r="U34" i="1"/>
  <c r="U52" i="1" l="1"/>
  <c r="U53" i="1"/>
  <c r="U54" i="1"/>
  <c r="U55" i="1"/>
  <c r="U56" i="1"/>
  <c r="U57" i="1"/>
  <c r="U51" i="1"/>
  <c r="P58" i="1"/>
  <c r="Q58" i="1"/>
  <c r="R58" i="1"/>
  <c r="S58" i="1"/>
  <c r="T58" i="1"/>
  <c r="U40" i="1"/>
  <c r="U41" i="1"/>
  <c r="U42" i="1"/>
  <c r="U39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E43" i="1"/>
  <c r="U32" i="1"/>
  <c r="U36" i="1" s="1"/>
  <c r="J36" i="1"/>
  <c r="U26" i="1"/>
  <c r="U27" i="1"/>
  <c r="U25" i="1"/>
  <c r="G28" i="1"/>
  <c r="G22" i="1"/>
  <c r="U21" i="1"/>
  <c r="U22" i="1" s="1"/>
  <c r="F11" i="1"/>
  <c r="G11" i="1"/>
  <c r="H11" i="1"/>
  <c r="H60" i="1" s="1"/>
  <c r="I11" i="1"/>
  <c r="I60" i="1" s="1"/>
  <c r="J11" i="1"/>
  <c r="K11" i="1"/>
  <c r="K60" i="1" s="1"/>
  <c r="L11" i="1"/>
  <c r="L60" i="1" s="1"/>
  <c r="M11" i="1"/>
  <c r="M60" i="1" s="1"/>
  <c r="N11" i="1"/>
  <c r="O11" i="1"/>
  <c r="P11" i="1"/>
  <c r="Q11" i="1"/>
  <c r="R11" i="1"/>
  <c r="S11" i="1"/>
  <c r="T11" i="1"/>
  <c r="E11" i="1"/>
  <c r="U7" i="1"/>
  <c r="U8" i="1"/>
  <c r="U9" i="1"/>
  <c r="U10" i="1"/>
  <c r="U6" i="1"/>
  <c r="D18" i="1"/>
  <c r="O18" i="1"/>
  <c r="P18" i="1"/>
  <c r="Q18" i="1"/>
  <c r="R18" i="1"/>
  <c r="S18" i="1"/>
  <c r="N18" i="1"/>
  <c r="U15" i="1"/>
  <c r="U16" i="1"/>
  <c r="U17" i="1"/>
  <c r="U14" i="1"/>
  <c r="G18" i="1"/>
  <c r="F18" i="1"/>
  <c r="E18" i="1"/>
  <c r="U28" i="1" l="1"/>
  <c r="R60" i="1"/>
  <c r="F60" i="1"/>
  <c r="T60" i="1"/>
  <c r="P60" i="1"/>
  <c r="U58" i="1"/>
  <c r="E60" i="1"/>
  <c r="S60" i="1"/>
  <c r="Q60" i="1"/>
  <c r="G60" i="1"/>
  <c r="U43" i="1"/>
  <c r="U11" i="1"/>
  <c r="U18" i="1"/>
</calcChain>
</file>

<file path=xl/sharedStrings.xml><?xml version="1.0" encoding="utf-8"?>
<sst xmlns="http://schemas.openxmlformats.org/spreadsheetml/2006/main" count="77" uniqueCount="77">
  <si>
    <t>Kormányzati funkció száma</t>
  </si>
  <si>
    <t>Megnevezés</t>
  </si>
  <si>
    <t>Önk.  váll.</t>
  </si>
  <si>
    <t>Lét-szám fő</t>
  </si>
  <si>
    <t>Személyi juttatás                  K1</t>
  </si>
  <si>
    <t>Munka-adókat terhelő járulékok              K2</t>
  </si>
  <si>
    <t>Dologi kiadás       K3</t>
  </si>
  <si>
    <t>Ellátottak pénzbeli juttatásai   K4</t>
  </si>
  <si>
    <t>Egyéb működési célú kiadások                 K5</t>
  </si>
  <si>
    <t>Beruhá- zások             K6</t>
  </si>
  <si>
    <t>Felújítások                    K7</t>
  </si>
  <si>
    <t>Irányító szervi támogatás      K915</t>
  </si>
  <si>
    <t>Kiadások összesen</t>
  </si>
  <si>
    <t>Kötel</t>
  </si>
  <si>
    <t>MC.tám.ÁHB           K506</t>
  </si>
  <si>
    <t>MC.tám.ÁHK           K512</t>
  </si>
  <si>
    <t>Tartalékok           K513</t>
  </si>
  <si>
    <t>Önkormányzat</t>
  </si>
  <si>
    <t>01.</t>
  </si>
  <si>
    <t>ÁLTALÁNOS KÖZSZOLGÁLTATÁSOK</t>
  </si>
  <si>
    <t>Önkorm.és önk.hiv.jogalkotó és ált.igazg.tev.</t>
  </si>
  <si>
    <t>Államháztartás igazgatása, ellenőrzése</t>
  </si>
  <si>
    <t>Köztemető fenntartás-és üzemeltetés</t>
  </si>
  <si>
    <t>Önkormnyzati vagyonnal való gazdálkodás</t>
  </si>
  <si>
    <t>Támogatási célú finanszírozási müveletek</t>
  </si>
  <si>
    <t>01. Összesen</t>
  </si>
  <si>
    <t>04.</t>
  </si>
  <si>
    <t>GAZDASÁGI ÜGYEK</t>
  </si>
  <si>
    <t>Hosszabb időtartamú közfoglalkoztatás</t>
  </si>
  <si>
    <t>Közfoglalkoztatási mintaprogram</t>
  </si>
  <si>
    <t>04. Összesen</t>
  </si>
  <si>
    <t>05.</t>
  </si>
  <si>
    <t>KÖRNYEZETVÉDELEM</t>
  </si>
  <si>
    <t>05. Összesen</t>
  </si>
  <si>
    <t>06.</t>
  </si>
  <si>
    <t>LAKÁS- ÉS KÖZMŰELLÁTÁS</t>
  </si>
  <si>
    <t>Közvilágítás</t>
  </si>
  <si>
    <t>Zöldterület -kezelés</t>
  </si>
  <si>
    <t>Város-,községgazdálkodási egyéb feladatok</t>
  </si>
  <si>
    <t>06. Összesen</t>
  </si>
  <si>
    <t>07.</t>
  </si>
  <si>
    <t>EGÉSZSÉGÜGY</t>
  </si>
  <si>
    <t>Háziorvosi alapellátás</t>
  </si>
  <si>
    <t>Házirovosi ügyeleti ellátás</t>
  </si>
  <si>
    <t>Család és nővédelmi egészségügyi gond.</t>
  </si>
  <si>
    <t>Ifjúság-egészségügyi gondozás</t>
  </si>
  <si>
    <t>07. Összesen</t>
  </si>
  <si>
    <t>08.</t>
  </si>
  <si>
    <t>SZABADIDŐ, KULTÚRA ÉS VALLÁS</t>
  </si>
  <si>
    <t>08. Összesen</t>
  </si>
  <si>
    <t>10.</t>
  </si>
  <si>
    <t>SZOCIÁLIS BIZTONSÁG</t>
  </si>
  <si>
    <t>Betegséggel kapcsolatos pénzb.ellátások, tám.</t>
  </si>
  <si>
    <t>gyermekvédelmi pénzb.és termb.ellátások</t>
  </si>
  <si>
    <t>munknélküli aktív korúak ellátása</t>
  </si>
  <si>
    <t>lakásfenntartással, lakhatással kapcs összefogl.ellát.</t>
  </si>
  <si>
    <t>Szociális étkezés</t>
  </si>
  <si>
    <t>Házi segítségnyújtás</t>
  </si>
  <si>
    <t>Egyéb szoc.pénzbeli és temészetbni ellátások,támog.</t>
  </si>
  <si>
    <t>10. Összesen</t>
  </si>
  <si>
    <t>Fejezeti és általános tartalékok elszámolása</t>
  </si>
  <si>
    <t xml:space="preserve">ÖNKORMÁNYZAT ÖSSZESEN </t>
  </si>
  <si>
    <t>Közutak, hidak,alagutak üzemelt., fennt.üz.</t>
  </si>
  <si>
    <t>Start-munka program - Téli közfoglalkoztatás</t>
  </si>
  <si>
    <t>Fogorvosi ügyeleti ellátás</t>
  </si>
  <si>
    <t>Könyvtári állományok gyarapítása, nyilvántartása</t>
  </si>
  <si>
    <t>Könyvtári szolgáltatások</t>
  </si>
  <si>
    <t>Közművelődés - közösségi és társa. Részv.</t>
  </si>
  <si>
    <t>Civil szervezetek működési támogatása</t>
  </si>
  <si>
    <t>OKTATÁS</t>
  </si>
  <si>
    <t>09.</t>
  </si>
  <si>
    <t xml:space="preserve">Óvodai nevelés, ellátás </t>
  </si>
  <si>
    <t>09. Összesen</t>
  </si>
  <si>
    <t>Falugondnoki,tanyagondnoki szolgáltatás</t>
  </si>
  <si>
    <t xml:space="preserve"> Ft-ban</t>
  </si>
  <si>
    <t>Intézményen kivüli gyermekétkeztetés</t>
  </si>
  <si>
    <t>Máshova nem sorolt gazdasági ügyek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</si>
</sst>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0" fontId="2" fillId="0" borderId="2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tabSelected="1" view="pageLayout" topLeftCell="A40" zoomScaleNormal="100" workbookViewId="0">
      <selection activeCell="A20" sqref="A20"/>
    </sheetView>
  </sheetViews>
  <sheetFormatPr defaultRowHeight="15" x14ac:dyDescent="0.25"/>
  <cols>
    <col min="1" max="1" width="6.5703125" customWidth="1"/>
    <col min="2" max="2" width="27.7109375" customWidth="1"/>
    <col min="3" max="3" width="4.28515625" customWidth="1"/>
    <col min="4" max="4" width="4.5703125" customWidth="1"/>
    <col min="5" max="5" width="8.28515625" customWidth="1"/>
    <col min="6" max="6" width="8" customWidth="1"/>
    <col min="7" max="7" width="8.42578125" customWidth="1"/>
    <col min="8" max="8" width="8.7109375" customWidth="1"/>
    <col min="9" max="9" width="0.28515625" hidden="1" customWidth="1"/>
    <col min="10" max="10" width="8.85546875" customWidth="1"/>
    <col min="11" max="11" width="10" hidden="1" customWidth="1"/>
    <col min="12" max="12" width="8.5703125" customWidth="1"/>
    <col min="13" max="13" width="6.42578125" customWidth="1"/>
    <col min="14" max="14" width="7.5703125" customWidth="1"/>
    <col min="15" max="15" width="7.7109375" customWidth="1"/>
    <col min="16" max="16" width="8.85546875" hidden="1" customWidth="1"/>
    <col min="17" max="17" width="9.42578125" hidden="1" customWidth="1"/>
    <col min="18" max="18" width="8.85546875" hidden="1" customWidth="1"/>
    <col min="19" max="19" width="8.42578125" hidden="1" customWidth="1"/>
    <col min="20" max="20" width="6.5703125" customWidth="1"/>
    <col min="21" max="21" width="8.85546875" customWidth="1"/>
  </cols>
  <sheetData>
    <row r="1" spans="1:21" x14ac:dyDescent="0.25">
      <c r="T1" t="s">
        <v>74</v>
      </c>
    </row>
    <row r="2" spans="1:21" ht="75" customHeight="1" x14ac:dyDescent="0.25">
      <c r="A2" s="11" t="s">
        <v>0</v>
      </c>
      <c r="B2" s="1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1" t="s">
        <v>8</v>
      </c>
      <c r="J2" s="11"/>
      <c r="K2" s="11"/>
      <c r="L2" s="11"/>
      <c r="M2" s="11"/>
      <c r="N2" s="1" t="s">
        <v>9</v>
      </c>
      <c r="O2" s="1" t="s">
        <v>10</v>
      </c>
      <c r="P2" s="11"/>
      <c r="Q2" s="12"/>
      <c r="R2" s="12"/>
      <c r="S2" s="12"/>
      <c r="T2" s="11" t="s">
        <v>11</v>
      </c>
      <c r="U2" s="11" t="s">
        <v>12</v>
      </c>
    </row>
    <row r="3" spans="1:21" ht="27.75" customHeight="1" x14ac:dyDescent="0.25">
      <c r="A3" s="11"/>
      <c r="B3" s="11"/>
      <c r="C3" s="1" t="s">
        <v>13</v>
      </c>
      <c r="D3" s="2"/>
      <c r="E3" s="2"/>
      <c r="F3" s="2"/>
      <c r="G3" s="2"/>
      <c r="H3" s="2"/>
      <c r="I3" s="2"/>
      <c r="J3" s="2" t="s">
        <v>14</v>
      </c>
      <c r="K3" s="2"/>
      <c r="L3" s="2" t="s">
        <v>15</v>
      </c>
      <c r="M3" s="2" t="s">
        <v>16</v>
      </c>
      <c r="N3" s="2"/>
      <c r="O3" s="2"/>
      <c r="P3" s="2"/>
      <c r="Q3" s="2"/>
      <c r="R3" s="2"/>
      <c r="S3" s="2"/>
      <c r="T3" s="12"/>
      <c r="U3" s="12"/>
    </row>
    <row r="4" spans="1:21" x14ac:dyDescent="0.25">
      <c r="A4" s="3"/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3" t="s">
        <v>18</v>
      </c>
      <c r="B5" s="6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3">
        <v>11130</v>
      </c>
      <c r="B6" s="3" t="s">
        <v>20</v>
      </c>
      <c r="C6" s="3"/>
      <c r="D6" s="3">
        <v>1</v>
      </c>
      <c r="E6" s="3">
        <v>3485866</v>
      </c>
      <c r="F6" s="4">
        <v>654522</v>
      </c>
      <c r="G6" s="4">
        <v>3549238</v>
      </c>
      <c r="H6" s="3"/>
      <c r="I6" s="3"/>
      <c r="J6" s="4"/>
      <c r="K6" s="3"/>
      <c r="L6" s="4"/>
      <c r="M6" s="3"/>
      <c r="N6" s="3">
        <v>142500</v>
      </c>
      <c r="O6" s="3">
        <v>1956856</v>
      </c>
      <c r="P6" s="3"/>
      <c r="Q6" s="3"/>
      <c r="R6" s="3"/>
      <c r="S6" s="3"/>
      <c r="T6" s="3"/>
      <c r="U6" s="4">
        <f>SUM(E6:T6)</f>
        <v>9788982</v>
      </c>
    </row>
    <row r="7" spans="1:21" x14ac:dyDescent="0.25">
      <c r="A7" s="3">
        <v>11210</v>
      </c>
      <c r="B7" s="3" t="s">
        <v>21</v>
      </c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>
        <f t="shared" ref="U7:U11" si="0">SUM(E7:T7)</f>
        <v>0</v>
      </c>
    </row>
    <row r="8" spans="1:21" x14ac:dyDescent="0.25">
      <c r="A8" s="3">
        <v>13320</v>
      </c>
      <c r="B8" s="3" t="s">
        <v>22</v>
      </c>
      <c r="C8" s="3"/>
      <c r="D8" s="3"/>
      <c r="E8" s="3"/>
      <c r="F8" s="3"/>
      <c r="G8" s="3">
        <v>516273</v>
      </c>
      <c r="H8" s="3"/>
      <c r="I8" s="3"/>
      <c r="J8" s="3"/>
      <c r="K8" s="3"/>
      <c r="L8" s="3"/>
      <c r="M8" s="3"/>
      <c r="N8" s="3">
        <v>736600</v>
      </c>
      <c r="O8" s="3"/>
      <c r="P8" s="3"/>
      <c r="Q8" s="3"/>
      <c r="R8" s="3"/>
      <c r="S8" s="3"/>
      <c r="T8" s="3"/>
      <c r="U8" s="4">
        <f t="shared" si="0"/>
        <v>1252873</v>
      </c>
    </row>
    <row r="9" spans="1:21" x14ac:dyDescent="0.25">
      <c r="A9" s="3">
        <v>13350</v>
      </c>
      <c r="B9" s="3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>
        <f t="shared" si="0"/>
        <v>0</v>
      </c>
    </row>
    <row r="10" spans="1:21" x14ac:dyDescent="0.25">
      <c r="A10" s="3">
        <v>18030</v>
      </c>
      <c r="B10" s="3" t="s">
        <v>24</v>
      </c>
      <c r="C10" s="3"/>
      <c r="D10" s="3"/>
      <c r="E10" s="3"/>
      <c r="F10" s="3"/>
      <c r="G10" s="3"/>
      <c r="H10" s="3"/>
      <c r="I10" s="3"/>
      <c r="J10" s="4">
        <v>21371102</v>
      </c>
      <c r="K10" s="3"/>
      <c r="L10" s="3"/>
      <c r="M10" s="3"/>
      <c r="N10" s="3"/>
      <c r="O10" s="3"/>
      <c r="P10" s="3"/>
      <c r="Q10" s="3"/>
      <c r="R10" s="3"/>
      <c r="S10" s="3"/>
      <c r="T10" s="4"/>
      <c r="U10" s="4">
        <f t="shared" si="0"/>
        <v>21371102</v>
      </c>
    </row>
    <row r="11" spans="1:21" x14ac:dyDescent="0.25">
      <c r="A11" s="3"/>
      <c r="B11" s="6" t="s">
        <v>25</v>
      </c>
      <c r="C11" s="6"/>
      <c r="D11" s="6"/>
      <c r="E11" s="6">
        <f>SUM(E6:E10)</f>
        <v>3485866</v>
      </c>
      <c r="F11" s="6">
        <f t="shared" ref="F11:T11" si="1">SUM(F6:F10)</f>
        <v>654522</v>
      </c>
      <c r="G11" s="6">
        <f t="shared" si="1"/>
        <v>4065511</v>
      </c>
      <c r="H11" s="6">
        <f t="shared" si="1"/>
        <v>0</v>
      </c>
      <c r="I11" s="6">
        <f t="shared" si="1"/>
        <v>0</v>
      </c>
      <c r="J11" s="6">
        <f t="shared" si="1"/>
        <v>21371102</v>
      </c>
      <c r="K11" s="6">
        <f t="shared" si="1"/>
        <v>0</v>
      </c>
      <c r="L11" s="6">
        <f t="shared" si="1"/>
        <v>0</v>
      </c>
      <c r="M11" s="6">
        <f t="shared" si="1"/>
        <v>0</v>
      </c>
      <c r="N11" s="6">
        <f t="shared" si="1"/>
        <v>879100</v>
      </c>
      <c r="O11" s="6">
        <f t="shared" si="1"/>
        <v>1956856</v>
      </c>
      <c r="P11" s="6">
        <f t="shared" si="1"/>
        <v>0</v>
      </c>
      <c r="Q11" s="6">
        <f t="shared" si="1"/>
        <v>0</v>
      </c>
      <c r="R11" s="6">
        <f t="shared" si="1"/>
        <v>0</v>
      </c>
      <c r="S11" s="6">
        <f t="shared" si="1"/>
        <v>0</v>
      </c>
      <c r="T11" s="6">
        <f t="shared" si="1"/>
        <v>0</v>
      </c>
      <c r="U11" s="7">
        <f t="shared" si="0"/>
        <v>32412957</v>
      </c>
    </row>
    <row r="12" spans="1:2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 t="s">
        <v>26</v>
      </c>
      <c r="B13" s="6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3">
        <v>41232</v>
      </c>
      <c r="B14" s="3" t="s">
        <v>63</v>
      </c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>
        <f>SUM(E14:T14)</f>
        <v>0</v>
      </c>
    </row>
    <row r="15" spans="1:21" x14ac:dyDescent="0.25">
      <c r="A15" s="3">
        <v>41233</v>
      </c>
      <c r="B15" s="3" t="s">
        <v>28</v>
      </c>
      <c r="C15" s="3"/>
      <c r="D15" s="3">
        <v>5</v>
      </c>
      <c r="E15" s="3">
        <v>4631701</v>
      </c>
      <c r="F15" s="4">
        <v>510765</v>
      </c>
      <c r="G15" s="3">
        <v>85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>
        <f t="shared" ref="U15:U18" si="2">SUM(E15:T15)</f>
        <v>5142551</v>
      </c>
    </row>
    <row r="16" spans="1:21" x14ac:dyDescent="0.25">
      <c r="A16" s="3">
        <v>41237</v>
      </c>
      <c r="B16" s="3" t="s">
        <v>29</v>
      </c>
      <c r="C16" s="3"/>
      <c r="D16" s="3"/>
      <c r="E16" s="4"/>
      <c r="F16" s="4"/>
      <c r="G16" s="4"/>
      <c r="H16" s="3"/>
      <c r="I16" s="3"/>
      <c r="J16" s="3"/>
      <c r="K16" s="3"/>
      <c r="L16" s="3"/>
      <c r="M16" s="3"/>
      <c r="N16" s="4"/>
      <c r="O16" s="3"/>
      <c r="P16" s="3"/>
      <c r="Q16" s="3"/>
      <c r="R16" s="3"/>
      <c r="S16" s="3"/>
      <c r="T16" s="3"/>
      <c r="U16" s="4">
        <f t="shared" si="2"/>
        <v>0</v>
      </c>
    </row>
    <row r="17" spans="1:21" x14ac:dyDescent="0.25">
      <c r="A17" s="3">
        <v>45160</v>
      </c>
      <c r="B17" s="3" t="s">
        <v>62</v>
      </c>
      <c r="C17" s="3"/>
      <c r="D17" s="3"/>
      <c r="E17" s="3"/>
      <c r="F17" s="3"/>
      <c r="G17" s="3">
        <v>190500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>
        <f t="shared" si="2"/>
        <v>190500</v>
      </c>
    </row>
    <row r="18" spans="1:21" x14ac:dyDescent="0.25">
      <c r="A18" s="3"/>
      <c r="B18" s="6" t="s">
        <v>30</v>
      </c>
      <c r="C18" s="3"/>
      <c r="D18" s="6">
        <f>SUM(D14:D17)</f>
        <v>5</v>
      </c>
      <c r="E18" s="7">
        <f>SUM(E14:E17)</f>
        <v>4631701</v>
      </c>
      <c r="F18" s="6">
        <f>SUM(F14:F17)</f>
        <v>510765</v>
      </c>
      <c r="G18" s="6">
        <f>SUM(G14:G17)</f>
        <v>190585</v>
      </c>
      <c r="H18" s="6"/>
      <c r="I18" s="6"/>
      <c r="J18" s="6"/>
      <c r="K18" s="6"/>
      <c r="L18" s="6"/>
      <c r="M18" s="6"/>
      <c r="N18" s="6">
        <f>SUM(N14:N17)</f>
        <v>0</v>
      </c>
      <c r="O18" s="6">
        <f t="shared" ref="O18:S18" si="3">SUM(O14:O17)</f>
        <v>0</v>
      </c>
      <c r="P18" s="6">
        <f t="shared" si="3"/>
        <v>0</v>
      </c>
      <c r="Q18" s="6">
        <f t="shared" si="3"/>
        <v>0</v>
      </c>
      <c r="R18" s="6">
        <f t="shared" si="3"/>
        <v>0</v>
      </c>
      <c r="S18" s="6">
        <f t="shared" si="3"/>
        <v>0</v>
      </c>
      <c r="T18" s="6"/>
      <c r="U18" s="7">
        <f t="shared" si="2"/>
        <v>5333051</v>
      </c>
    </row>
    <row r="19" spans="1:21" x14ac:dyDescent="0.25">
      <c r="A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3" t="s">
        <v>31</v>
      </c>
      <c r="B20" s="6" t="s">
        <v>32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3">
        <v>49010</v>
      </c>
      <c r="B21" s="3" t="s">
        <v>76</v>
      </c>
      <c r="C21" s="3"/>
      <c r="D21" s="3"/>
      <c r="E21" s="3"/>
      <c r="F21" s="3"/>
      <c r="G21" s="4">
        <v>834314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f>SUM(E21:T21)</f>
        <v>834314</v>
      </c>
    </row>
    <row r="22" spans="1:21" x14ac:dyDescent="0.25">
      <c r="A22" s="5"/>
      <c r="B22" s="6" t="s">
        <v>33</v>
      </c>
      <c r="C22" s="3"/>
      <c r="D22" s="3"/>
      <c r="E22" s="3"/>
      <c r="F22" s="6"/>
      <c r="G22" s="6">
        <f>SUM(G21)</f>
        <v>834314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f>SUM(U21)</f>
        <v>834314</v>
      </c>
    </row>
    <row r="23" spans="1:2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5">
      <c r="A24" s="3" t="s">
        <v>34</v>
      </c>
      <c r="B24" s="6" t="s">
        <v>35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3">
        <v>64010</v>
      </c>
      <c r="B25" s="3" t="s">
        <v>36</v>
      </c>
      <c r="C25" s="3"/>
      <c r="D25" s="3"/>
      <c r="E25" s="3"/>
      <c r="F25" s="3"/>
      <c r="G25" s="4">
        <v>2362886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f>SUM(E25:T25)</f>
        <v>2362886</v>
      </c>
    </row>
    <row r="26" spans="1:21" x14ac:dyDescent="0.25">
      <c r="A26" s="3">
        <v>66010</v>
      </c>
      <c r="B26" s="3" t="s">
        <v>37</v>
      </c>
      <c r="C26" s="3"/>
      <c r="D26" s="3"/>
      <c r="E26" s="3"/>
      <c r="F26" s="3"/>
      <c r="G26" s="4">
        <v>1869232</v>
      </c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3"/>
      <c r="U26" s="3">
        <f t="shared" ref="U26:U27" si="4">SUM(E26:T26)</f>
        <v>1869232</v>
      </c>
    </row>
    <row r="27" spans="1:21" x14ac:dyDescent="0.25">
      <c r="A27" s="3">
        <v>66020</v>
      </c>
      <c r="B27" s="3" t="s">
        <v>38</v>
      </c>
      <c r="C27" s="3"/>
      <c r="D27" s="3"/>
      <c r="E27" s="3"/>
      <c r="F27" s="3"/>
      <c r="G27" s="4">
        <v>219147</v>
      </c>
      <c r="H27" s="3"/>
      <c r="I27" s="3"/>
      <c r="J27" s="3"/>
      <c r="K27" s="3"/>
      <c r="L27" s="3">
        <v>71131</v>
      </c>
      <c r="M27" s="3"/>
      <c r="N27" s="3"/>
      <c r="O27" s="3"/>
      <c r="P27" s="3"/>
      <c r="Q27" s="3"/>
      <c r="R27" s="3"/>
      <c r="S27" s="3"/>
      <c r="T27" s="3"/>
      <c r="U27" s="3">
        <f t="shared" si="4"/>
        <v>290278</v>
      </c>
    </row>
    <row r="28" spans="1:21" x14ac:dyDescent="0.25">
      <c r="A28" s="3"/>
      <c r="B28" s="6" t="s">
        <v>39</v>
      </c>
      <c r="C28" s="3"/>
      <c r="D28" s="3"/>
      <c r="E28" s="3"/>
      <c r="F28" s="3"/>
      <c r="G28" s="6">
        <f>SUM(G25:G27)</f>
        <v>4451265</v>
      </c>
      <c r="H28" s="6"/>
      <c r="I28" s="6"/>
      <c r="J28" s="6"/>
      <c r="K28" s="6"/>
      <c r="L28" s="6">
        <v>71131</v>
      </c>
      <c r="M28" s="6"/>
      <c r="N28" s="6"/>
      <c r="O28" s="6"/>
      <c r="P28" s="6"/>
      <c r="Q28" s="6"/>
      <c r="R28" s="6"/>
      <c r="S28" s="6"/>
      <c r="T28" s="6"/>
      <c r="U28" s="6">
        <f>SUM(U25:U27)</f>
        <v>4522396</v>
      </c>
    </row>
    <row r="29" spans="1:21" x14ac:dyDescent="0.25">
      <c r="A29" s="5"/>
      <c r="B29" s="5"/>
      <c r="C29" s="3"/>
      <c r="D29" s="3"/>
      <c r="E29" s="3"/>
      <c r="F29" s="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3" t="s">
        <v>40</v>
      </c>
      <c r="B30" s="6" t="s">
        <v>41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3">
        <v>72111</v>
      </c>
      <c r="B31" s="3" t="s">
        <v>42</v>
      </c>
      <c r="C31" s="3"/>
      <c r="D31" s="3"/>
      <c r="E31" s="3"/>
      <c r="F31" s="3"/>
      <c r="G31" s="4">
        <v>20320</v>
      </c>
      <c r="H31" s="3"/>
      <c r="I31" s="3"/>
      <c r="J31" s="3"/>
      <c r="K31" s="3"/>
      <c r="L31" s="3">
        <v>30240</v>
      </c>
      <c r="M31" s="4"/>
      <c r="N31" s="3">
        <v>2718090</v>
      </c>
      <c r="O31" s="3"/>
      <c r="P31" s="3"/>
      <c r="Q31" s="3"/>
      <c r="R31" s="3"/>
      <c r="S31" s="3"/>
      <c r="T31" s="3"/>
      <c r="U31" s="7">
        <f>SUM(G31:T31)</f>
        <v>2768650</v>
      </c>
    </row>
    <row r="32" spans="1:21" x14ac:dyDescent="0.25">
      <c r="A32" s="3">
        <v>72112</v>
      </c>
      <c r="B32" s="3" t="s">
        <v>43</v>
      </c>
      <c r="C32" s="6"/>
      <c r="D32" s="6"/>
      <c r="E32" s="6"/>
      <c r="F32" s="6"/>
      <c r="G32" s="7"/>
      <c r="H32" s="6"/>
      <c r="I32" s="6"/>
      <c r="J32" s="3"/>
      <c r="K32" s="6"/>
      <c r="L32" s="6"/>
      <c r="M32" s="7"/>
      <c r="N32" s="6"/>
      <c r="O32" s="6"/>
      <c r="P32" s="6"/>
      <c r="Q32" s="6"/>
      <c r="R32" s="6"/>
      <c r="S32" s="6"/>
      <c r="T32" s="6"/>
      <c r="U32" s="7">
        <f>SUM(J32:T32)</f>
        <v>0</v>
      </c>
    </row>
    <row r="33" spans="1:21" x14ac:dyDescent="0.25">
      <c r="A33" s="3">
        <v>72312</v>
      </c>
      <c r="B33" s="3" t="s">
        <v>64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24000</v>
      </c>
    </row>
    <row r="34" spans="1:21" x14ac:dyDescent="0.25">
      <c r="A34" s="3">
        <v>74031</v>
      </c>
      <c r="B34" s="3" t="s">
        <v>44</v>
      </c>
      <c r="C34" s="3"/>
      <c r="D34" s="3">
        <v>1</v>
      </c>
      <c r="E34" s="3">
        <v>3485027</v>
      </c>
      <c r="F34" s="4">
        <v>653199</v>
      </c>
      <c r="G34" s="4">
        <v>407724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>
        <f>SUM(E34:T34)</f>
        <v>4545950</v>
      </c>
    </row>
    <row r="35" spans="1:21" x14ac:dyDescent="0.25">
      <c r="A35" s="3">
        <v>74032</v>
      </c>
      <c r="B35" s="3" t="s">
        <v>45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3"/>
      <c r="B36" s="6" t="s">
        <v>46</v>
      </c>
      <c r="C36" s="3"/>
      <c r="D36" s="6">
        <f>SUM(D31:D35)</f>
        <v>1</v>
      </c>
      <c r="E36" s="6">
        <f t="shared" ref="E36:G36" si="5">SUM(E31:E35)</f>
        <v>3485027</v>
      </c>
      <c r="F36" s="6">
        <f t="shared" si="5"/>
        <v>653199</v>
      </c>
      <c r="G36" s="6">
        <f t="shared" si="5"/>
        <v>428044</v>
      </c>
      <c r="H36" s="6"/>
      <c r="I36" s="6"/>
      <c r="J36" s="6">
        <f>SUM(J32:J35)</f>
        <v>0</v>
      </c>
      <c r="K36" s="6"/>
      <c r="L36" s="6">
        <f>SUM(L31:L35)</f>
        <v>30240</v>
      </c>
      <c r="M36" s="6"/>
      <c r="N36" s="6"/>
      <c r="O36" s="6"/>
      <c r="P36" s="6"/>
      <c r="Q36" s="6"/>
      <c r="R36" s="6"/>
      <c r="S36" s="6"/>
      <c r="T36" s="6"/>
      <c r="U36" s="7">
        <f>SUM(U31:U35)</f>
        <v>7338600</v>
      </c>
    </row>
    <row r="37" spans="1:21" x14ac:dyDescent="0.25">
      <c r="A37" s="5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3" t="s">
        <v>47</v>
      </c>
      <c r="B38" s="6" t="s">
        <v>48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3">
        <v>82042</v>
      </c>
      <c r="B39" s="3" t="s">
        <v>65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f>SUM(E39:T39)</f>
        <v>0</v>
      </c>
    </row>
    <row r="40" spans="1:21" x14ac:dyDescent="0.25">
      <c r="A40" s="3">
        <v>82044</v>
      </c>
      <c r="B40" s="3" t="s">
        <v>66</v>
      </c>
      <c r="C40" s="6"/>
      <c r="D40" s="6"/>
      <c r="E40" s="4">
        <v>455000</v>
      </c>
      <c r="F40" s="4">
        <v>75445</v>
      </c>
      <c r="G40" s="4">
        <v>1069585</v>
      </c>
      <c r="H40" s="6"/>
      <c r="I40" s="6"/>
      <c r="J40" s="6"/>
      <c r="K40" s="6"/>
      <c r="L40" s="6"/>
      <c r="M40" s="6"/>
      <c r="N40" s="6"/>
      <c r="O40" s="7"/>
      <c r="P40" s="3"/>
      <c r="Q40" s="3"/>
      <c r="R40" s="3"/>
      <c r="S40" s="3"/>
      <c r="T40" s="6"/>
      <c r="U40" s="3">
        <f t="shared" ref="U40:U43" si="6">SUM(E40:T40)</f>
        <v>1600030</v>
      </c>
    </row>
    <row r="41" spans="1:21" x14ac:dyDescent="0.25">
      <c r="A41" s="3">
        <v>82091</v>
      </c>
      <c r="B41" s="3" t="s">
        <v>67</v>
      </c>
      <c r="C41" s="3"/>
      <c r="D41" s="3"/>
      <c r="E41" s="3"/>
      <c r="F41" s="3"/>
      <c r="G41" s="4">
        <v>336828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>
        <f t="shared" si="6"/>
        <v>336828</v>
      </c>
    </row>
    <row r="42" spans="1:21" x14ac:dyDescent="0.25">
      <c r="A42" s="3">
        <v>84031</v>
      </c>
      <c r="B42" s="8" t="s">
        <v>68</v>
      </c>
      <c r="C42" s="3"/>
      <c r="D42" s="3"/>
      <c r="E42" s="3"/>
      <c r="F42" s="3"/>
      <c r="G42" s="3"/>
      <c r="H42" s="3"/>
      <c r="I42" s="3"/>
      <c r="J42" s="3"/>
      <c r="K42" s="3"/>
      <c r="L42" s="4">
        <v>39510</v>
      </c>
      <c r="M42" s="3"/>
      <c r="N42" s="3"/>
      <c r="O42" s="3"/>
      <c r="P42" s="3"/>
      <c r="Q42" s="3"/>
      <c r="R42" s="3"/>
      <c r="S42" s="3"/>
      <c r="T42" s="3"/>
      <c r="U42" s="3">
        <f t="shared" si="6"/>
        <v>39510</v>
      </c>
    </row>
    <row r="43" spans="1:21" x14ac:dyDescent="0.25">
      <c r="A43" s="3"/>
      <c r="B43" s="6" t="s">
        <v>49</v>
      </c>
      <c r="C43" s="3"/>
      <c r="D43" s="3"/>
      <c r="E43" s="6">
        <f>SUM(E39:E42)</f>
        <v>455000</v>
      </c>
      <c r="F43" s="6">
        <f t="shared" ref="F43:T43" si="7">SUM(F39:F42)</f>
        <v>75445</v>
      </c>
      <c r="G43" s="6">
        <f t="shared" si="7"/>
        <v>1406413</v>
      </c>
      <c r="H43" s="6">
        <f t="shared" si="7"/>
        <v>0</v>
      </c>
      <c r="I43" s="6">
        <f t="shared" si="7"/>
        <v>0</v>
      </c>
      <c r="J43" s="6">
        <f t="shared" si="7"/>
        <v>0</v>
      </c>
      <c r="K43" s="6">
        <f t="shared" si="7"/>
        <v>0</v>
      </c>
      <c r="L43" s="6">
        <f t="shared" si="7"/>
        <v>39510</v>
      </c>
      <c r="M43" s="6">
        <f t="shared" si="7"/>
        <v>0</v>
      </c>
      <c r="N43" s="6">
        <f t="shared" si="7"/>
        <v>0</v>
      </c>
      <c r="O43" s="6">
        <f t="shared" si="7"/>
        <v>0</v>
      </c>
      <c r="P43" s="6">
        <f t="shared" si="7"/>
        <v>0</v>
      </c>
      <c r="Q43" s="6">
        <f t="shared" si="7"/>
        <v>0</v>
      </c>
      <c r="R43" s="6">
        <f t="shared" si="7"/>
        <v>0</v>
      </c>
      <c r="S43" s="6">
        <f t="shared" si="7"/>
        <v>0</v>
      </c>
      <c r="T43" s="6">
        <f t="shared" si="7"/>
        <v>0</v>
      </c>
      <c r="U43" s="6">
        <f t="shared" si="6"/>
        <v>1976368</v>
      </c>
    </row>
    <row r="44" spans="1:21" x14ac:dyDescent="0.25">
      <c r="A44" s="5"/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A45" s="9" t="s">
        <v>70</v>
      </c>
      <c r="B45" s="9" t="s">
        <v>69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A46" s="3">
        <v>91110</v>
      </c>
      <c r="B46" s="10" t="s">
        <v>71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A47" s="5"/>
      <c r="B47" s="9" t="s">
        <v>72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3" t="s">
        <v>50</v>
      </c>
      <c r="B48" s="6" t="s">
        <v>51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A49" s="3">
        <v>101150</v>
      </c>
      <c r="B49" s="3" t="s">
        <v>52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5">
      <c r="A50" s="3">
        <v>104037</v>
      </c>
      <c r="B50" s="3" t="s">
        <v>75</v>
      </c>
      <c r="C50" s="3"/>
      <c r="D50" s="3"/>
      <c r="E50" s="3"/>
      <c r="F50" s="3"/>
      <c r="G50" s="4">
        <v>584850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4">
        <f>SUM(G50:T50)</f>
        <v>584850</v>
      </c>
    </row>
    <row r="51" spans="1:21" x14ac:dyDescent="0.25">
      <c r="A51" s="3">
        <v>104051</v>
      </c>
      <c r="B51" s="3" t="s">
        <v>53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f>SUM(D51:T51)</f>
        <v>0</v>
      </c>
    </row>
    <row r="52" spans="1:21" x14ac:dyDescent="0.25">
      <c r="A52" s="3">
        <v>105010</v>
      </c>
      <c r="B52" s="3" t="s">
        <v>54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f t="shared" ref="U52:U58" si="8">SUM(D52:T52)</f>
        <v>0</v>
      </c>
    </row>
    <row r="53" spans="1:21" x14ac:dyDescent="0.25">
      <c r="A53" s="3">
        <v>106020</v>
      </c>
      <c r="B53" s="3" t="s">
        <v>55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>
        <f t="shared" si="8"/>
        <v>0</v>
      </c>
    </row>
    <row r="54" spans="1:21" x14ac:dyDescent="0.25">
      <c r="A54" s="3">
        <v>107051</v>
      </c>
      <c r="B54" s="3" t="s">
        <v>56</v>
      </c>
      <c r="C54" s="3"/>
      <c r="D54" s="3"/>
      <c r="E54" s="3"/>
      <c r="F54" s="3"/>
      <c r="G54" s="4">
        <v>1844409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>
        <f t="shared" si="8"/>
        <v>1844409</v>
      </c>
    </row>
    <row r="55" spans="1:21" x14ac:dyDescent="0.25">
      <c r="A55" s="3">
        <v>107052</v>
      </c>
      <c r="B55" s="3" t="s">
        <v>57</v>
      </c>
      <c r="C55" s="3"/>
      <c r="D55" s="3"/>
      <c r="E55" s="3"/>
      <c r="F55" s="3"/>
      <c r="G55" s="3"/>
      <c r="H55" s="3"/>
      <c r="I55" s="3"/>
      <c r="J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>
        <f t="shared" si="8"/>
        <v>0</v>
      </c>
    </row>
    <row r="56" spans="1:21" x14ac:dyDescent="0.25">
      <c r="A56" s="3">
        <v>107055</v>
      </c>
      <c r="B56" s="3" t="s">
        <v>73</v>
      </c>
      <c r="C56" s="3"/>
      <c r="D56" s="3">
        <v>1</v>
      </c>
      <c r="E56" s="4">
        <v>2237276</v>
      </c>
      <c r="F56" s="4">
        <v>457487</v>
      </c>
      <c r="G56" s="4">
        <v>1657968</v>
      </c>
      <c r="H56" s="3"/>
      <c r="I56" s="3"/>
      <c r="J56" s="3"/>
      <c r="K56" s="3"/>
      <c r="L56" s="3"/>
      <c r="M56" s="3"/>
      <c r="N56" s="3">
        <v>1293436</v>
      </c>
      <c r="O56" s="3"/>
      <c r="P56" s="3"/>
      <c r="Q56" s="3"/>
      <c r="R56" s="3"/>
      <c r="S56" s="3"/>
      <c r="T56" s="3"/>
      <c r="U56" s="3">
        <f t="shared" si="8"/>
        <v>5646168</v>
      </c>
    </row>
    <row r="57" spans="1:21" x14ac:dyDescent="0.25">
      <c r="A57" s="3">
        <v>107060</v>
      </c>
      <c r="B57" s="3" t="s">
        <v>58</v>
      </c>
      <c r="C57" s="3"/>
      <c r="D57" s="3"/>
      <c r="E57" s="3"/>
      <c r="F57" s="3"/>
      <c r="G57" s="3">
        <v>2665760</v>
      </c>
      <c r="H57" s="4">
        <v>7593320</v>
      </c>
      <c r="I57" s="3"/>
      <c r="J57" s="3">
        <v>300000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>
        <f t="shared" si="8"/>
        <v>10559080</v>
      </c>
    </row>
    <row r="58" spans="1:21" x14ac:dyDescent="0.25">
      <c r="A58" s="3"/>
      <c r="B58" s="6" t="s">
        <v>59</v>
      </c>
      <c r="C58" s="3"/>
      <c r="D58" s="6">
        <v>1</v>
      </c>
      <c r="E58" s="6">
        <f t="shared" ref="E58:G58" si="9">SUM(E50:E57)</f>
        <v>2237276</v>
      </c>
      <c r="F58" s="6">
        <f t="shared" si="9"/>
        <v>457487</v>
      </c>
      <c r="G58" s="6">
        <f t="shared" si="9"/>
        <v>6752987</v>
      </c>
      <c r="H58" s="6">
        <f>SUM(H54:H57)</f>
        <v>7593320</v>
      </c>
      <c r="I58" s="6">
        <f t="shared" ref="I58:L58" si="10">SUM(I50:I57)</f>
        <v>0</v>
      </c>
      <c r="J58" s="6">
        <f t="shared" si="10"/>
        <v>300000</v>
      </c>
      <c r="K58" s="6">
        <f t="shared" si="10"/>
        <v>0</v>
      </c>
      <c r="L58" s="6">
        <f t="shared" si="10"/>
        <v>0</v>
      </c>
      <c r="M58" s="6"/>
      <c r="N58" s="6">
        <f>SUM(N56:N57)</f>
        <v>1293436</v>
      </c>
      <c r="O58" s="6"/>
      <c r="P58" s="6">
        <f t="shared" ref="P58:T58" si="11">SUM(P49:P57)</f>
        <v>0</v>
      </c>
      <c r="Q58" s="6">
        <f t="shared" si="11"/>
        <v>0</v>
      </c>
      <c r="R58" s="6">
        <f t="shared" si="11"/>
        <v>0</v>
      </c>
      <c r="S58" s="6">
        <f t="shared" si="11"/>
        <v>0</v>
      </c>
      <c r="T58" s="6">
        <f t="shared" si="11"/>
        <v>0</v>
      </c>
      <c r="U58" s="6">
        <f t="shared" si="8"/>
        <v>18634507</v>
      </c>
    </row>
    <row r="59" spans="1:21" x14ac:dyDescent="0.25">
      <c r="A59" s="3">
        <v>900070</v>
      </c>
      <c r="B59" s="3" t="s">
        <v>60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3"/>
      <c r="O59" s="3"/>
      <c r="P59" s="3"/>
      <c r="Q59" s="3"/>
      <c r="R59" s="3"/>
      <c r="S59" s="3"/>
      <c r="T59" s="3"/>
      <c r="U59" s="3"/>
    </row>
    <row r="60" spans="1:21" x14ac:dyDescent="0.25">
      <c r="A60" s="3"/>
      <c r="B60" s="6" t="s">
        <v>61</v>
      </c>
      <c r="C60" s="3"/>
      <c r="D60" s="6">
        <v>8</v>
      </c>
      <c r="E60" s="7">
        <f>SUM(E11,E18,E22,E28,E36,E43,E46,E58,E59)</f>
        <v>14294870</v>
      </c>
      <c r="F60" s="7">
        <f t="shared" ref="F60:T60" si="12">SUM(F11,F18,F22,F28,F36,F43,F46,F58,F59)</f>
        <v>2351418</v>
      </c>
      <c r="G60" s="7">
        <f t="shared" si="12"/>
        <v>18129119</v>
      </c>
      <c r="H60" s="7">
        <f t="shared" si="12"/>
        <v>7593320</v>
      </c>
      <c r="I60" s="7">
        <f t="shared" si="12"/>
        <v>0</v>
      </c>
      <c r="J60" s="7">
        <v>21671102</v>
      </c>
      <c r="K60" s="7">
        <f t="shared" si="12"/>
        <v>0</v>
      </c>
      <c r="L60" s="7">
        <f t="shared" si="12"/>
        <v>140881</v>
      </c>
      <c r="M60" s="7">
        <f t="shared" si="12"/>
        <v>0</v>
      </c>
      <c r="N60" s="7">
        <v>5034566</v>
      </c>
      <c r="O60" s="7">
        <v>1956856</v>
      </c>
      <c r="P60" s="7">
        <f t="shared" si="12"/>
        <v>0</v>
      </c>
      <c r="Q60" s="7">
        <f t="shared" si="12"/>
        <v>0</v>
      </c>
      <c r="R60" s="7">
        <f t="shared" si="12"/>
        <v>0</v>
      </c>
      <c r="S60" s="7">
        <f t="shared" si="12"/>
        <v>0</v>
      </c>
      <c r="T60" s="7">
        <f t="shared" si="12"/>
        <v>0</v>
      </c>
      <c r="U60" s="7">
        <v>71172132</v>
      </c>
    </row>
    <row r="61" spans="1:2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</sheetData>
  <mergeCells count="6">
    <mergeCell ref="U2:U3"/>
    <mergeCell ref="I2:M2"/>
    <mergeCell ref="P2:S2"/>
    <mergeCell ref="A2:A3"/>
    <mergeCell ref="B2:B3"/>
    <mergeCell ref="T2:T3"/>
  </mergeCells>
  <pageMargins left="0.7" right="0.7" top="0.75" bottom="0.75" header="0.3" footer="0.3"/>
  <pageSetup paperSize="8" orientation="portrait" r:id="rId1"/>
  <headerFooter>
    <oddHeader>&amp;C&amp;"-,Félkövér"Orosztony Község Önkormányzata 
2019. évi KIADÁSAI kormányzati funkciónként &amp;R5.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2019-02-11T11:36:54Z</cp:lastPrinted>
  <dcterms:created xsi:type="dcterms:W3CDTF">2015-02-10T14:20:53Z</dcterms:created>
  <dcterms:modified xsi:type="dcterms:W3CDTF">2020-06-28T17:25:35Z</dcterms:modified>
</cp:coreProperties>
</file>