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0-hivatal" sheetId="1" r:id="rId1"/>
  </sheets>
  <definedNames>
    <definedName name="_xlnm.Print_Titles" localSheetId="0">'10-hivatal'!$1:$6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F51" i="1"/>
  <c r="E50" i="1"/>
  <c r="E55" i="1" s="1"/>
  <c r="F55" i="1" s="1"/>
  <c r="C50" i="1"/>
  <c r="C55" i="1" s="1"/>
  <c r="F48" i="1"/>
  <c r="E47" i="1"/>
  <c r="F47" i="1" s="1"/>
  <c r="F46" i="1"/>
  <c r="F45" i="1"/>
  <c r="E44" i="1"/>
  <c r="F44" i="1" s="1"/>
  <c r="D44" i="1"/>
  <c r="C44" i="1"/>
  <c r="F39" i="1"/>
  <c r="E36" i="1"/>
  <c r="D36" i="1"/>
  <c r="F36" i="1" s="1"/>
  <c r="C36" i="1"/>
  <c r="F14" i="1"/>
  <c r="F11" i="1"/>
  <c r="E8" i="1"/>
  <c r="E35" i="1" s="1"/>
  <c r="D8" i="1"/>
  <c r="D35" i="1" s="1"/>
  <c r="D40" i="1" s="1"/>
  <c r="C8" i="1"/>
  <c r="C35" i="1" s="1"/>
  <c r="C40" i="1" s="1"/>
  <c r="E40" i="1" l="1"/>
  <c r="F40" i="1" s="1"/>
  <c r="F35" i="1"/>
  <c r="F8" i="1"/>
  <c r="F50" i="1"/>
</calcChain>
</file>

<file path=xl/sharedStrings.xml><?xml version="1.0" encoding="utf-8"?>
<sst xmlns="http://schemas.openxmlformats.org/spreadsheetml/2006/main" count="112" uniqueCount="99">
  <si>
    <t>10. melléklet a 9/2015. (IV.23.) önkormányzati rendelethez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</si>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</sst>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1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2" xfId="0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8" xfId="0" applyNumberFormat="1" applyFont="1" applyFill="1" applyBorder="1" applyAlignment="1" applyProtection="1">
      <alignment horizontal="center" vertical="center" wrapText="1"/>
    </xf>
    <xf numFmtId="0" fontId="14" fillId="0" borderId="2" xfId="2" applyFont="1" applyFill="1" applyBorder="1" applyAlignment="1" applyProtection="1">
      <alignment horizontal="left" vertical="center" wrapText="1" indent="1"/>
    </xf>
    <xf numFmtId="3" fontId="14" fillId="0" borderId="3" xfId="2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2" applyFont="1" applyFill="1" applyBorder="1" applyAlignment="1" applyProtection="1">
      <alignment horizontal="left" vertical="center" wrapText="1" indent="1"/>
    </xf>
    <xf numFmtId="3" fontId="14" fillId="0" borderId="21" xfId="2" applyNumberFormat="1" applyFont="1" applyFill="1" applyBorder="1" applyAlignment="1" applyProtection="1">
      <alignment horizontal="right" vertical="center" wrapText="1" indent="1"/>
    </xf>
    <xf numFmtId="165" fontId="14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3" xfId="2" applyFont="1" applyFill="1" applyBorder="1" applyAlignment="1" applyProtection="1">
      <alignment horizontal="left" vertical="center" wrapText="1" indent="1"/>
    </xf>
    <xf numFmtId="3" fontId="14" fillId="0" borderId="20" xfId="2" applyNumberFormat="1" applyFont="1" applyFill="1" applyBorder="1" applyAlignment="1" applyProtection="1">
      <alignment horizontal="right" vertical="center" wrapText="1" indent="1"/>
    </xf>
    <xf numFmtId="3" fontId="14" fillId="0" borderId="24" xfId="2" applyNumberFormat="1" applyFont="1" applyFill="1" applyBorder="1" applyAlignment="1" applyProtection="1">
      <alignment horizontal="right" vertical="center" wrapText="1" indent="1"/>
    </xf>
    <xf numFmtId="165" fontId="1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165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1" xfId="0" applyNumberFormat="1" applyFont="1" applyFill="1" applyBorder="1" applyAlignment="1" applyProtection="1">
      <alignment horizontal="right" vertical="center" wrapText="1" indent="1"/>
    </xf>
    <xf numFmtId="0" fontId="14" fillId="0" borderId="27" xfId="2" applyFont="1" applyFill="1" applyBorder="1" applyAlignment="1" applyProtection="1">
      <alignment horizontal="left" vertical="center" wrapText="1" indent="1"/>
    </xf>
    <xf numFmtId="3" fontId="14" fillId="0" borderId="28" xfId="2" applyNumberFormat="1" applyFont="1" applyFill="1" applyBorder="1" applyAlignment="1" applyProtection="1">
      <alignment horizontal="right" vertical="center" wrapText="1" inden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left" vertical="center" wrapText="1" indent="1"/>
    </xf>
    <xf numFmtId="3" fontId="11" fillId="0" borderId="12" xfId="2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2" applyFont="1" applyFill="1" applyBorder="1" applyAlignment="1" applyProtection="1">
      <alignment horizontal="left" vertical="center" wrapText="1" indent="1"/>
    </xf>
    <xf numFmtId="3" fontId="13" fillId="0" borderId="28" xfId="2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2" applyFont="1" applyFill="1" applyBorder="1" applyAlignment="1" applyProtection="1">
      <alignment horizontal="left" vertical="center" wrapText="1" indent="1"/>
    </xf>
    <xf numFmtId="3" fontId="13" fillId="0" borderId="24" xfId="2" applyNumberFormat="1" applyFont="1" applyFill="1" applyBorder="1" applyAlignment="1" applyProtection="1">
      <alignment horizontal="right" vertical="center" wrapText="1" indent="1"/>
    </xf>
    <xf numFmtId="165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2" quotePrefix="1" applyFont="1" applyFill="1" applyBorder="1" applyAlignment="1" applyProtection="1">
      <alignment horizontal="left" vertical="center" wrapText="1" indent="1"/>
    </xf>
    <xf numFmtId="3" fontId="13" fillId="0" borderId="6" xfId="2" quotePrefix="1" applyNumberFormat="1" applyFont="1" applyFill="1" applyBorder="1" applyAlignment="1" applyProtection="1">
      <alignment horizontal="right" vertical="center" wrapText="1" indent="1"/>
    </xf>
    <xf numFmtId="3" fontId="13" fillId="0" borderId="32" xfId="2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2" applyNumberFormat="1" applyFont="1" applyFill="1" applyBorder="1" applyAlignment="1" applyProtection="1">
      <alignment horizontal="right" vertical="center" wrapText="1" indent="1"/>
    </xf>
    <xf numFmtId="3" fontId="13" fillId="0" borderId="20" xfId="2" applyNumberFormat="1" applyFont="1" applyFill="1" applyBorder="1" applyAlignment="1" applyProtection="1">
      <alignment horizontal="right" vertical="center" wrapText="1" indent="1"/>
    </xf>
    <xf numFmtId="0" fontId="13" fillId="0" borderId="31" xfId="2" applyFont="1" applyFill="1" applyBorder="1" applyAlignment="1" applyProtection="1">
      <alignment horizontal="left" vertical="center" wrapText="1" indent="1"/>
    </xf>
    <xf numFmtId="3" fontId="13" fillId="0" borderId="34" xfId="2" applyNumberFormat="1" applyFont="1" applyFill="1" applyBorder="1" applyAlignment="1" applyProtection="1">
      <alignment horizontal="right" vertical="center" wrapText="1" indent="1"/>
    </xf>
    <xf numFmtId="165" fontId="1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36" xfId="2" applyNumberFormat="1" applyFont="1" applyFill="1" applyBorder="1" applyAlignment="1" applyProtection="1">
      <alignment horizontal="right" vertical="center" wrapText="1" indent="1"/>
    </xf>
    <xf numFmtId="3" fontId="11" fillId="0" borderId="37" xfId="2" applyNumberFormat="1" applyFont="1" applyFill="1" applyBorder="1" applyAlignment="1" applyProtection="1">
      <alignment horizontal="right" vertical="center" wrapText="1" indent="1"/>
    </xf>
    <xf numFmtId="165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7" xfId="1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1" fillId="0" borderId="12" xfId="2" applyFont="1" applyFill="1" applyBorder="1" applyAlignment="1" applyProtection="1">
      <alignment horizontal="left" vertical="center" wrapText="1" indent="1"/>
    </xf>
    <xf numFmtId="165" fontId="11" fillId="0" borderId="36" xfId="1" applyNumberFormat="1" applyFont="1" applyFill="1" applyBorder="1" applyAlignment="1" applyProtection="1">
      <alignment horizontal="right" vertical="center" wrapText="1" indent="1"/>
    </xf>
    <xf numFmtId="165" fontId="1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5" xfId="0" applyFont="1" applyBorder="1" applyAlignment="1" applyProtection="1">
      <alignment horizontal="left" wrapText="1" indent="1"/>
    </xf>
    <xf numFmtId="3" fontId="17" fillId="0" borderId="36" xfId="0" applyNumberFormat="1" applyFont="1" applyBorder="1" applyAlignment="1" applyProtection="1">
      <alignment horizontal="right" vertical="center" wrapText="1" indent="1"/>
    </xf>
    <xf numFmtId="165" fontId="10" fillId="0" borderId="37" xfId="1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3" fontId="5" fillId="0" borderId="35" xfId="0" applyNumberFormat="1" applyFont="1" applyFill="1" applyBorder="1" applyAlignment="1" applyProtection="1">
      <alignment horizontal="right" vertical="center" wrapText="1" indent="1"/>
    </xf>
    <xf numFmtId="165" fontId="10" fillId="0" borderId="37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38" xfId="0" applyFont="1" applyFill="1" applyBorder="1" applyAlignment="1" applyProtection="1">
      <alignment vertical="center" wrapText="1"/>
    </xf>
    <xf numFmtId="0" fontId="8" fillId="0" borderId="35" xfId="0" applyFont="1" applyFill="1" applyBorder="1" applyAlignment="1" applyProtection="1">
      <alignment horizontal="right" vertical="center" wrapText="1" indent="1"/>
    </xf>
    <xf numFmtId="0" fontId="8" fillId="0" borderId="36" xfId="0" applyFont="1" applyFill="1" applyBorder="1" applyAlignment="1" applyProtection="1">
      <alignment horizontal="right" vertical="center" wrapText="1" indent="1"/>
    </xf>
    <xf numFmtId="3" fontId="8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1" customWidth="1"/>
    <col min="3" max="3" width="17.1640625" style="21" customWidth="1"/>
    <col min="4" max="5" width="16.83203125" style="21" customWidth="1"/>
    <col min="6" max="6" width="17.1640625" style="21" customWidth="1"/>
    <col min="7" max="7" width="15.33203125" style="21" customWidth="1"/>
    <col min="8" max="16384" width="9.33203125" style="21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19" t="s">
        <v>12</v>
      </c>
    </row>
    <row r="6" spans="1:6" s="26" customFormat="1" ht="12.95" customHeight="1" thickBot="1" x14ac:dyDescent="0.25">
      <c r="A6" s="22"/>
      <c r="B6" s="23" t="s">
        <v>13</v>
      </c>
      <c r="C6" s="24" t="s">
        <v>14</v>
      </c>
      <c r="D6" s="24" t="s">
        <v>15</v>
      </c>
      <c r="E6" s="24" t="s">
        <v>16</v>
      </c>
      <c r="F6" s="25" t="s">
        <v>17</v>
      </c>
    </row>
    <row r="7" spans="1:6" s="26" customFormat="1" ht="15.95" customHeight="1" thickBot="1" x14ac:dyDescent="0.25">
      <c r="A7" s="27"/>
      <c r="B7" s="28" t="s">
        <v>18</v>
      </c>
      <c r="C7" s="28"/>
      <c r="D7" s="28"/>
      <c r="E7" s="28"/>
      <c r="F7" s="29"/>
    </row>
    <row r="8" spans="1:6" s="33" customFormat="1" ht="12" customHeight="1" thickBot="1" x14ac:dyDescent="0.25">
      <c r="A8" s="22" t="s">
        <v>19</v>
      </c>
      <c r="B8" s="30" t="s">
        <v>20</v>
      </c>
      <c r="C8" s="31">
        <f>SUM(C9:C18)</f>
        <v>836</v>
      </c>
      <c r="D8" s="31">
        <f>SUM(D9:D18)</f>
        <v>3713</v>
      </c>
      <c r="E8" s="31">
        <f>SUM(E9:E18)</f>
        <v>3737</v>
      </c>
      <c r="F8" s="32">
        <f>+E8/D8</f>
        <v>1.0064637759224346</v>
      </c>
    </row>
    <row r="9" spans="1:6" s="33" customFormat="1" ht="12" customHeight="1" x14ac:dyDescent="0.2">
      <c r="A9" s="34" t="s">
        <v>21</v>
      </c>
      <c r="B9" s="35" t="s">
        <v>22</v>
      </c>
      <c r="C9" s="36"/>
      <c r="D9" s="36"/>
      <c r="E9" s="36"/>
      <c r="F9" s="37"/>
    </row>
    <row r="10" spans="1:6" s="33" customFormat="1" ht="12" customHeight="1" x14ac:dyDescent="0.2">
      <c r="A10" s="38" t="s">
        <v>23</v>
      </c>
      <c r="B10" s="39" t="s">
        <v>24</v>
      </c>
      <c r="C10" s="40">
        <v>30</v>
      </c>
      <c r="D10" s="40"/>
      <c r="E10" s="40">
        <v>8</v>
      </c>
      <c r="F10" s="41"/>
    </row>
    <row r="11" spans="1:6" s="33" customFormat="1" ht="12" customHeight="1" x14ac:dyDescent="0.2">
      <c r="A11" s="38" t="s">
        <v>25</v>
      </c>
      <c r="B11" s="39" t="s">
        <v>26</v>
      </c>
      <c r="C11" s="40">
        <v>552</v>
      </c>
      <c r="D11" s="40">
        <v>752</v>
      </c>
      <c r="E11" s="40">
        <v>750</v>
      </c>
      <c r="F11" s="42">
        <f>+E11/D11</f>
        <v>0.99734042553191493</v>
      </c>
    </row>
    <row r="12" spans="1:6" s="33" customFormat="1" ht="12" customHeight="1" x14ac:dyDescent="0.2">
      <c r="A12" s="38" t="s">
        <v>27</v>
      </c>
      <c r="B12" s="39" t="s">
        <v>28</v>
      </c>
      <c r="C12" s="40"/>
      <c r="D12" s="40"/>
      <c r="E12" s="40"/>
      <c r="F12" s="42"/>
    </row>
    <row r="13" spans="1:6" s="33" customFormat="1" ht="12" customHeight="1" x14ac:dyDescent="0.2">
      <c r="A13" s="38" t="s">
        <v>29</v>
      </c>
      <c r="B13" s="39" t="s">
        <v>30</v>
      </c>
      <c r="C13" s="40"/>
      <c r="D13" s="40"/>
      <c r="E13" s="40"/>
      <c r="F13" s="42"/>
    </row>
    <row r="14" spans="1:6" s="33" customFormat="1" ht="12" customHeight="1" x14ac:dyDescent="0.2">
      <c r="A14" s="38" t="s">
        <v>31</v>
      </c>
      <c r="B14" s="39" t="s">
        <v>32</v>
      </c>
      <c r="C14" s="40">
        <v>54</v>
      </c>
      <c r="D14" s="40">
        <v>204</v>
      </c>
      <c r="E14" s="40">
        <v>222</v>
      </c>
      <c r="F14" s="42">
        <f>+E14/D14</f>
        <v>1.088235294117647</v>
      </c>
    </row>
    <row r="15" spans="1:6" s="33" customFormat="1" ht="12" customHeight="1" x14ac:dyDescent="0.2">
      <c r="A15" s="38" t="s">
        <v>33</v>
      </c>
      <c r="B15" s="43" t="s">
        <v>34</v>
      </c>
      <c r="C15" s="44"/>
      <c r="D15" s="44"/>
      <c r="E15" s="40"/>
      <c r="F15" s="42"/>
    </row>
    <row r="16" spans="1:6" s="33" customFormat="1" ht="12" customHeight="1" x14ac:dyDescent="0.2">
      <c r="A16" s="38" t="s">
        <v>35</v>
      </c>
      <c r="B16" s="39" t="s">
        <v>36</v>
      </c>
      <c r="C16" s="45"/>
      <c r="D16" s="45">
        <v>4</v>
      </c>
      <c r="E16" s="45">
        <v>4</v>
      </c>
      <c r="F16" s="46">
        <v>1</v>
      </c>
    </row>
    <row r="17" spans="1:6" s="47" customFormat="1" ht="12" customHeight="1" x14ac:dyDescent="0.2">
      <c r="A17" s="38" t="s">
        <v>37</v>
      </c>
      <c r="B17" s="39" t="s">
        <v>38</v>
      </c>
      <c r="C17" s="40"/>
      <c r="D17" s="40"/>
      <c r="E17" s="40"/>
      <c r="F17" s="42"/>
    </row>
    <row r="18" spans="1:6" s="47" customFormat="1" ht="12" customHeight="1" thickBot="1" x14ac:dyDescent="0.25">
      <c r="A18" s="38" t="s">
        <v>39</v>
      </c>
      <c r="B18" s="43" t="s">
        <v>40</v>
      </c>
      <c r="C18" s="45">
        <v>200</v>
      </c>
      <c r="D18" s="45">
        <v>2753</v>
      </c>
      <c r="E18" s="45">
        <v>2753</v>
      </c>
      <c r="F18" s="48">
        <v>1</v>
      </c>
    </row>
    <row r="19" spans="1:6" s="33" customFormat="1" ht="21.75" customHeight="1" thickBot="1" x14ac:dyDescent="0.25">
      <c r="A19" s="22" t="s">
        <v>41</v>
      </c>
      <c r="B19" s="30" t="s">
        <v>42</v>
      </c>
      <c r="C19" s="31"/>
      <c r="D19" s="31"/>
      <c r="E19" s="31"/>
      <c r="F19" s="49"/>
    </row>
    <row r="20" spans="1:6" s="47" customFormat="1" ht="12" customHeight="1" x14ac:dyDescent="0.2">
      <c r="A20" s="38" t="s">
        <v>43</v>
      </c>
      <c r="B20" s="50" t="s">
        <v>44</v>
      </c>
      <c r="C20" s="51"/>
      <c r="D20" s="51"/>
      <c r="E20" s="51"/>
      <c r="F20" s="41"/>
    </row>
    <row r="21" spans="1:6" s="47" customFormat="1" ht="12" customHeight="1" x14ac:dyDescent="0.2">
      <c r="A21" s="38" t="s">
        <v>45</v>
      </c>
      <c r="B21" s="39" t="s">
        <v>46</v>
      </c>
      <c r="C21" s="40"/>
      <c r="D21" s="40"/>
      <c r="E21" s="40"/>
      <c r="F21" s="41"/>
    </row>
    <row r="22" spans="1:6" s="47" customFormat="1" ht="12" customHeight="1" x14ac:dyDescent="0.2">
      <c r="A22" s="38" t="s">
        <v>47</v>
      </c>
      <c r="B22" s="39" t="s">
        <v>48</v>
      </c>
      <c r="C22" s="40"/>
      <c r="D22" s="40"/>
      <c r="E22" s="40"/>
      <c r="F22" s="41"/>
    </row>
    <row r="23" spans="1:6" s="47" customFormat="1" ht="12" customHeight="1" thickBot="1" x14ac:dyDescent="0.25">
      <c r="A23" s="38" t="s">
        <v>49</v>
      </c>
      <c r="B23" s="39" t="s">
        <v>50</v>
      </c>
      <c r="C23" s="40"/>
      <c r="D23" s="40"/>
      <c r="E23" s="40"/>
      <c r="F23" s="41"/>
    </row>
    <row r="24" spans="1:6" s="47" customFormat="1" ht="12" customHeight="1" thickBot="1" x14ac:dyDescent="0.25">
      <c r="A24" s="52" t="s">
        <v>51</v>
      </c>
      <c r="B24" s="53" t="s">
        <v>52</v>
      </c>
      <c r="C24" s="54"/>
      <c r="D24" s="54">
        <v>72</v>
      </c>
      <c r="E24" s="54">
        <v>72</v>
      </c>
      <c r="F24" s="55">
        <v>1</v>
      </c>
    </row>
    <row r="25" spans="1:6" s="47" customFormat="1" ht="23.25" customHeight="1" thickBot="1" x14ac:dyDescent="0.25">
      <c r="A25" s="52" t="s">
        <v>53</v>
      </c>
      <c r="B25" s="53" t="s">
        <v>54</v>
      </c>
      <c r="C25" s="54"/>
      <c r="D25" s="54"/>
      <c r="E25" s="54"/>
      <c r="F25" s="49"/>
    </row>
    <row r="26" spans="1:6" s="47" customFormat="1" ht="12" customHeight="1" x14ac:dyDescent="0.2">
      <c r="A26" s="56" t="s">
        <v>55</v>
      </c>
      <c r="B26" s="57" t="s">
        <v>46</v>
      </c>
      <c r="C26" s="58"/>
      <c r="D26" s="58"/>
      <c r="E26" s="58"/>
      <c r="F26" s="59"/>
    </row>
    <row r="27" spans="1:6" s="47" customFormat="1" ht="12" customHeight="1" x14ac:dyDescent="0.2">
      <c r="A27" s="56" t="s">
        <v>56</v>
      </c>
      <c r="B27" s="60" t="s">
        <v>57</v>
      </c>
      <c r="C27" s="61"/>
      <c r="D27" s="61"/>
      <c r="E27" s="61"/>
      <c r="F27" s="62"/>
    </row>
    <row r="28" spans="1:6" s="47" customFormat="1" ht="12" customHeight="1" thickBot="1" x14ac:dyDescent="0.25">
      <c r="A28" s="38" t="s">
        <v>58</v>
      </c>
      <c r="B28" s="63" t="s">
        <v>59</v>
      </c>
      <c r="C28" s="64"/>
      <c r="D28" s="64"/>
      <c r="E28" s="65"/>
      <c r="F28" s="66"/>
    </row>
    <row r="29" spans="1:6" s="47" customFormat="1" ht="12" customHeight="1" thickBot="1" x14ac:dyDescent="0.25">
      <c r="A29" s="52" t="s">
        <v>60</v>
      </c>
      <c r="B29" s="53" t="s">
        <v>61</v>
      </c>
      <c r="C29" s="67"/>
      <c r="D29" s="67"/>
      <c r="E29" s="67"/>
      <c r="F29" s="49"/>
    </row>
    <row r="30" spans="1:6" s="47" customFormat="1" ht="12" customHeight="1" x14ac:dyDescent="0.2">
      <c r="A30" s="56" t="s">
        <v>62</v>
      </c>
      <c r="B30" s="57" t="s">
        <v>63</v>
      </c>
      <c r="C30" s="58"/>
      <c r="D30" s="58"/>
      <c r="E30" s="58"/>
      <c r="F30" s="59"/>
    </row>
    <row r="31" spans="1:6" s="47" customFormat="1" ht="12" customHeight="1" x14ac:dyDescent="0.2">
      <c r="A31" s="56" t="s">
        <v>64</v>
      </c>
      <c r="B31" s="60" t="s">
        <v>65</v>
      </c>
      <c r="C31" s="68"/>
      <c r="D31" s="68"/>
      <c r="E31" s="68"/>
      <c r="F31" s="62"/>
    </row>
    <row r="32" spans="1:6" s="47" customFormat="1" ht="12" customHeight="1" thickBot="1" x14ac:dyDescent="0.25">
      <c r="A32" s="38" t="s">
        <v>66</v>
      </c>
      <c r="B32" s="69" t="s">
        <v>67</v>
      </c>
      <c r="C32" s="70"/>
      <c r="D32" s="70"/>
      <c r="E32" s="70"/>
      <c r="F32" s="66"/>
    </row>
    <row r="33" spans="1:7" s="33" customFormat="1" ht="12" customHeight="1" thickBot="1" x14ac:dyDescent="0.25">
      <c r="A33" s="52" t="s">
        <v>68</v>
      </c>
      <c r="B33" s="53" t="s">
        <v>69</v>
      </c>
      <c r="C33" s="54"/>
      <c r="D33" s="54"/>
      <c r="E33" s="54"/>
      <c r="F33" s="71"/>
    </row>
    <row r="34" spans="1:7" s="33" customFormat="1" ht="12" customHeight="1" thickBot="1" x14ac:dyDescent="0.25">
      <c r="A34" s="52" t="s">
        <v>70</v>
      </c>
      <c r="B34" s="53" t="s">
        <v>71</v>
      </c>
      <c r="C34" s="72"/>
      <c r="D34" s="73"/>
      <c r="E34" s="74"/>
      <c r="F34" s="75"/>
    </row>
    <row r="35" spans="1:7" s="33" customFormat="1" ht="12" customHeight="1" thickBot="1" x14ac:dyDescent="0.25">
      <c r="A35" s="22" t="s">
        <v>72</v>
      </c>
      <c r="B35" s="53" t="s">
        <v>73</v>
      </c>
      <c r="C35" s="72">
        <f>C8+C19+C24+C25+C29+C33+C34</f>
        <v>836</v>
      </c>
      <c r="D35" s="72">
        <f>D8+D19+D24+D25+D29+D33+D34</f>
        <v>3785</v>
      </c>
      <c r="E35" s="72">
        <f>E8+E19+E24+E25+E29+E33+E34</f>
        <v>3809</v>
      </c>
      <c r="F35" s="76">
        <f>+E35/D35</f>
        <v>1.006340819022457</v>
      </c>
      <c r="G35" s="77"/>
    </row>
    <row r="36" spans="1:7" s="33" customFormat="1" ht="12" customHeight="1" thickBot="1" x14ac:dyDescent="0.25">
      <c r="A36" s="78" t="s">
        <v>74</v>
      </c>
      <c r="B36" s="79" t="s">
        <v>75</v>
      </c>
      <c r="C36" s="73">
        <f>SUM(C37:C39)</f>
        <v>311081</v>
      </c>
      <c r="D36" s="73">
        <f>SUM(D37:D39)</f>
        <v>269272</v>
      </c>
      <c r="E36" s="73">
        <f>SUM(E37:E39)</f>
        <v>252769</v>
      </c>
      <c r="F36" s="80">
        <f>+E36/D36</f>
        <v>0.93871252859562082</v>
      </c>
    </row>
    <row r="37" spans="1:7" s="33" customFormat="1" ht="12" customHeight="1" x14ac:dyDescent="0.2">
      <c r="A37" s="56" t="s">
        <v>76</v>
      </c>
      <c r="B37" s="57" t="s">
        <v>77</v>
      </c>
      <c r="C37" s="58"/>
      <c r="D37" s="58">
        <v>1361</v>
      </c>
      <c r="E37" s="58">
        <v>1361</v>
      </c>
      <c r="F37" s="81">
        <v>1</v>
      </c>
    </row>
    <row r="38" spans="1:7" s="33" customFormat="1" ht="12" customHeight="1" x14ac:dyDescent="0.2">
      <c r="A38" s="56" t="s">
        <v>78</v>
      </c>
      <c r="B38" s="60" t="s">
        <v>79</v>
      </c>
      <c r="C38" s="68"/>
      <c r="D38" s="68"/>
      <c r="E38" s="68"/>
      <c r="F38" s="82"/>
    </row>
    <row r="39" spans="1:7" s="47" customFormat="1" ht="12" customHeight="1" thickBot="1" x14ac:dyDescent="0.25">
      <c r="A39" s="38" t="s">
        <v>80</v>
      </c>
      <c r="B39" s="69" t="s">
        <v>81</v>
      </c>
      <c r="C39" s="67">
        <v>311081</v>
      </c>
      <c r="D39" s="67">
        <v>267911</v>
      </c>
      <c r="E39" s="67">
        <v>251408</v>
      </c>
      <c r="F39" s="83">
        <f>+E39/D39</f>
        <v>0.93840118546830853</v>
      </c>
    </row>
    <row r="40" spans="1:7" s="47" customFormat="1" ht="15" customHeight="1" thickBot="1" x14ac:dyDescent="0.25">
      <c r="A40" s="78" t="s">
        <v>82</v>
      </c>
      <c r="B40" s="84" t="s">
        <v>83</v>
      </c>
      <c r="C40" s="85">
        <f>C35+C39</f>
        <v>311917</v>
      </c>
      <c r="D40" s="85">
        <f>D35+D36</f>
        <v>273057</v>
      </c>
      <c r="E40" s="85">
        <f>E35+E36</f>
        <v>256578</v>
      </c>
      <c r="F40" s="86">
        <f>+E40/D40</f>
        <v>0.93964996319449789</v>
      </c>
      <c r="G40" s="87"/>
    </row>
    <row r="41" spans="1:7" s="47" customFormat="1" ht="15" customHeight="1" x14ac:dyDescent="0.2">
      <c r="A41" s="88"/>
      <c r="B41" s="89"/>
      <c r="C41" s="90"/>
      <c r="D41" s="90"/>
      <c r="E41" s="90"/>
      <c r="F41" s="91"/>
    </row>
    <row r="42" spans="1:7" ht="13.5" thickBot="1" x14ac:dyDescent="0.25">
      <c r="A42" s="92"/>
      <c r="B42" s="93"/>
      <c r="C42" s="94"/>
      <c r="D42" s="94"/>
      <c r="E42" s="94"/>
      <c r="F42" s="95"/>
    </row>
    <row r="43" spans="1:7" s="26" customFormat="1" ht="16.5" customHeight="1" thickBot="1" x14ac:dyDescent="0.25">
      <c r="A43" s="96"/>
      <c r="B43" s="97" t="s">
        <v>84</v>
      </c>
      <c r="C43" s="98"/>
      <c r="D43" s="98"/>
      <c r="E43" s="98"/>
      <c r="F43" s="99"/>
    </row>
    <row r="44" spans="1:7" s="100" customFormat="1" ht="12" customHeight="1" thickBot="1" x14ac:dyDescent="0.25">
      <c r="A44" s="52" t="s">
        <v>19</v>
      </c>
      <c r="B44" s="53" t="s">
        <v>85</v>
      </c>
      <c r="C44" s="54">
        <f>SUM(C45:C49)</f>
        <v>291917</v>
      </c>
      <c r="D44" s="54">
        <f>SUM(D45:D49)</f>
        <v>267322</v>
      </c>
      <c r="E44" s="54">
        <f>SUM(E45:E49)</f>
        <v>250244</v>
      </c>
      <c r="F44" s="32">
        <f>+E44/D44</f>
        <v>0.93611449861964224</v>
      </c>
    </row>
    <row r="45" spans="1:7" ht="12" customHeight="1" x14ac:dyDescent="0.2">
      <c r="A45" s="38" t="s">
        <v>21</v>
      </c>
      <c r="B45" s="50" t="s">
        <v>86</v>
      </c>
      <c r="C45" s="51">
        <v>98467</v>
      </c>
      <c r="D45" s="51">
        <v>103477</v>
      </c>
      <c r="E45" s="51">
        <v>101768</v>
      </c>
      <c r="F45" s="81">
        <f>+E45/D45</f>
        <v>0.98348425253921157</v>
      </c>
      <c r="G45" s="101"/>
    </row>
    <row r="46" spans="1:7" ht="12" customHeight="1" x14ac:dyDescent="0.2">
      <c r="A46" s="38" t="s">
        <v>23</v>
      </c>
      <c r="B46" s="39" t="s">
        <v>87</v>
      </c>
      <c r="C46" s="40">
        <v>25068</v>
      </c>
      <c r="D46" s="40">
        <v>28710</v>
      </c>
      <c r="E46" s="40">
        <v>27391</v>
      </c>
      <c r="F46" s="102">
        <f>+E46/D46</f>
        <v>0.95405781957506097</v>
      </c>
      <c r="G46" s="101"/>
    </row>
    <row r="47" spans="1:7" ht="12" customHeight="1" x14ac:dyDescent="0.2">
      <c r="A47" s="38" t="s">
        <v>25</v>
      </c>
      <c r="B47" s="39" t="s">
        <v>88</v>
      </c>
      <c r="C47" s="40">
        <v>25224</v>
      </c>
      <c r="D47" s="40">
        <v>22972</v>
      </c>
      <c r="E47" s="40">
        <f>17464+490</f>
        <v>17954</v>
      </c>
      <c r="F47" s="102">
        <f>+E47/D47</f>
        <v>0.78156016019502006</v>
      </c>
      <c r="G47" s="101"/>
    </row>
    <row r="48" spans="1:7" ht="12" customHeight="1" x14ac:dyDescent="0.2">
      <c r="A48" s="38" t="s">
        <v>27</v>
      </c>
      <c r="B48" s="39" t="s">
        <v>89</v>
      </c>
      <c r="C48" s="40">
        <v>140057</v>
      </c>
      <c r="D48" s="40">
        <v>111451</v>
      </c>
      <c r="E48" s="40">
        <v>103131</v>
      </c>
      <c r="F48" s="102">
        <f>+E48/D48</f>
        <v>0.9253483593686912</v>
      </c>
      <c r="G48" s="101"/>
    </row>
    <row r="49" spans="1:7" ht="12" customHeight="1" thickBot="1" x14ac:dyDescent="0.25">
      <c r="A49" s="38" t="s">
        <v>29</v>
      </c>
      <c r="B49" s="39" t="s">
        <v>90</v>
      </c>
      <c r="C49" s="40">
        <v>3101</v>
      </c>
      <c r="D49" s="40">
        <v>712</v>
      </c>
      <c r="E49" s="40"/>
      <c r="F49" s="102"/>
      <c r="G49" s="101"/>
    </row>
    <row r="50" spans="1:7" ht="12" customHeight="1" thickBot="1" x14ac:dyDescent="0.25">
      <c r="A50" s="52" t="s">
        <v>41</v>
      </c>
      <c r="B50" s="53" t="s">
        <v>91</v>
      </c>
      <c r="C50" s="54">
        <f>SUM(C51:C53)</f>
        <v>20000</v>
      </c>
      <c r="D50" s="54">
        <v>5735</v>
      </c>
      <c r="E50" s="54">
        <f>SUM(E51:E54)</f>
        <v>5715</v>
      </c>
      <c r="F50" s="32">
        <f>+E50/D50</f>
        <v>0.99651264167393194</v>
      </c>
    </row>
    <row r="51" spans="1:7" s="100" customFormat="1" ht="12" customHeight="1" x14ac:dyDescent="0.2">
      <c r="A51" s="38" t="s">
        <v>43</v>
      </c>
      <c r="B51" s="50" t="s">
        <v>92</v>
      </c>
      <c r="C51" s="51"/>
      <c r="D51" s="51">
        <v>5735</v>
      </c>
      <c r="E51" s="51">
        <v>5715</v>
      </c>
      <c r="F51" s="81">
        <f>+E51/D51</f>
        <v>0.99651264167393194</v>
      </c>
    </row>
    <row r="52" spans="1:7" ht="12" customHeight="1" x14ac:dyDescent="0.2">
      <c r="A52" s="38" t="s">
        <v>45</v>
      </c>
      <c r="B52" s="39" t="s">
        <v>93</v>
      </c>
      <c r="C52" s="40">
        <v>20000</v>
      </c>
      <c r="D52" s="40"/>
      <c r="E52" s="40"/>
      <c r="F52" s="103"/>
    </row>
    <row r="53" spans="1:7" ht="12" customHeight="1" x14ac:dyDescent="0.2">
      <c r="A53" s="38" t="s">
        <v>47</v>
      </c>
      <c r="B53" s="39" t="s">
        <v>94</v>
      </c>
      <c r="C53" s="40"/>
      <c r="D53" s="40"/>
      <c r="E53" s="40"/>
      <c r="F53" s="103"/>
    </row>
    <row r="54" spans="1:7" ht="12" customHeight="1" thickBot="1" x14ac:dyDescent="0.25">
      <c r="A54" s="38" t="s">
        <v>49</v>
      </c>
      <c r="B54" s="39" t="s">
        <v>95</v>
      </c>
      <c r="C54" s="40"/>
      <c r="D54" s="40"/>
      <c r="E54" s="40"/>
      <c r="F54" s="103"/>
    </row>
    <row r="55" spans="1:7" ht="15" customHeight="1" thickBot="1" x14ac:dyDescent="0.25">
      <c r="A55" s="52" t="s">
        <v>51</v>
      </c>
      <c r="B55" s="104" t="s">
        <v>96</v>
      </c>
      <c r="C55" s="105">
        <f>C50+C44</f>
        <v>311917</v>
      </c>
      <c r="D55" s="105">
        <f>D44+D50</f>
        <v>273057</v>
      </c>
      <c r="E55" s="105">
        <f>E50+E44</f>
        <v>255959</v>
      </c>
      <c r="F55" s="106">
        <f>+E55/D55</f>
        <v>0.93738303724130856</v>
      </c>
      <c r="G55" s="101"/>
    </row>
    <row r="56" spans="1:7" ht="13.5" thickBot="1" x14ac:dyDescent="0.25">
      <c r="C56" s="108"/>
      <c r="D56" s="108"/>
      <c r="E56" s="108"/>
      <c r="F56" s="108"/>
    </row>
    <row r="57" spans="1:7" ht="15" customHeight="1" thickBot="1" x14ac:dyDescent="0.25">
      <c r="A57" s="109" t="s">
        <v>97</v>
      </c>
      <c r="B57" s="110"/>
      <c r="C57" s="111">
        <v>24</v>
      </c>
      <c r="D57" s="112">
        <v>24</v>
      </c>
      <c r="E57" s="111">
        <v>24</v>
      </c>
      <c r="F57" s="113"/>
    </row>
    <row r="58" spans="1:7" ht="14.25" customHeight="1" thickBot="1" x14ac:dyDescent="0.25">
      <c r="A58" s="109" t="s">
        <v>98</v>
      </c>
      <c r="B58" s="110"/>
      <c r="C58" s="111">
        <v>4</v>
      </c>
      <c r="D58" s="112">
        <v>4</v>
      </c>
      <c r="E58" s="111">
        <v>4</v>
      </c>
      <c r="F58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10-hivatal</vt:lpstr>
      <vt:lpstr>'10-hivatal'!Nyomtatási_cím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2015-04-24T08:01:36Z</dcterms:created>
  <dcterms:modified xsi:type="dcterms:W3CDTF">2015-04-24T08:01:55Z</dcterms:modified>
</cp:coreProperties>
</file>