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20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0" i="1" l="1"/>
  <c r="E135" i="1" s="1"/>
  <c r="G129" i="1"/>
  <c r="F129" i="1"/>
  <c r="F130" i="1" s="1"/>
  <c r="F135" i="1" s="1"/>
  <c r="E129" i="1"/>
  <c r="D129" i="1"/>
  <c r="C129" i="1"/>
  <c r="G125" i="1"/>
  <c r="G130" i="1" s="1"/>
  <c r="G135" i="1" s="1"/>
  <c r="F125" i="1"/>
  <c r="E125" i="1"/>
  <c r="D125" i="1"/>
  <c r="D130" i="1" s="1"/>
  <c r="D135" i="1" s="1"/>
  <c r="C125" i="1"/>
  <c r="C130" i="1" s="1"/>
  <c r="C135" i="1" s="1"/>
  <c r="K112" i="1"/>
  <c r="D105" i="1"/>
  <c r="D100" i="1"/>
  <c r="C100" i="1"/>
  <c r="D96" i="1"/>
  <c r="D101" i="1" s="1"/>
  <c r="D106" i="1" s="1"/>
  <c r="C96" i="1"/>
  <c r="C101" i="1" s="1"/>
  <c r="C106" i="1" s="1"/>
  <c r="K85" i="1"/>
  <c r="K84" i="1"/>
  <c r="J72" i="1"/>
  <c r="J77" i="1" s="1"/>
  <c r="F72" i="1"/>
  <c r="F77" i="1" s="1"/>
  <c r="K71" i="1"/>
  <c r="K72" i="1" s="1"/>
  <c r="K77" i="1" s="1"/>
  <c r="J71" i="1"/>
  <c r="I71" i="1"/>
  <c r="H71" i="1"/>
  <c r="G71" i="1"/>
  <c r="G72" i="1" s="1"/>
  <c r="G77" i="1" s="1"/>
  <c r="F71" i="1"/>
  <c r="E71" i="1"/>
  <c r="D71" i="1"/>
  <c r="C71" i="1"/>
  <c r="C72" i="1" s="1"/>
  <c r="C77" i="1" s="1"/>
  <c r="K67" i="1"/>
  <c r="J67" i="1"/>
  <c r="I67" i="1"/>
  <c r="I72" i="1" s="1"/>
  <c r="I77" i="1" s="1"/>
  <c r="H67" i="1"/>
  <c r="H72" i="1" s="1"/>
  <c r="H77" i="1" s="1"/>
  <c r="G67" i="1"/>
  <c r="F67" i="1"/>
  <c r="E67" i="1"/>
  <c r="E72" i="1" s="1"/>
  <c r="E77" i="1" s="1"/>
  <c r="D67" i="1"/>
  <c r="D72" i="1" s="1"/>
  <c r="D77" i="1" s="1"/>
  <c r="C67" i="1"/>
  <c r="K55" i="1"/>
  <c r="H44" i="1"/>
  <c r="H49" i="1" s="1"/>
  <c r="D44" i="1"/>
  <c r="D49" i="1" s="1"/>
  <c r="K43" i="1"/>
  <c r="J43" i="1"/>
  <c r="I43" i="1"/>
  <c r="I44" i="1" s="1"/>
  <c r="I49" i="1" s="1"/>
  <c r="H43" i="1"/>
  <c r="G43" i="1"/>
  <c r="F43" i="1"/>
  <c r="E43" i="1"/>
  <c r="E44" i="1" s="1"/>
  <c r="E49" i="1" s="1"/>
  <c r="D43" i="1"/>
  <c r="C43" i="1"/>
  <c r="K39" i="1"/>
  <c r="K44" i="1" s="1"/>
  <c r="K49" i="1" s="1"/>
  <c r="J39" i="1"/>
  <c r="J44" i="1" s="1"/>
  <c r="J49" i="1" s="1"/>
  <c r="I39" i="1"/>
  <c r="H39" i="1"/>
  <c r="G39" i="1"/>
  <c r="G44" i="1" s="1"/>
  <c r="G49" i="1" s="1"/>
  <c r="F39" i="1"/>
  <c r="F44" i="1" s="1"/>
  <c r="F49" i="1" s="1"/>
  <c r="E39" i="1"/>
  <c r="D39" i="1"/>
  <c r="C39" i="1"/>
  <c r="C44" i="1" s="1"/>
  <c r="C49" i="1" s="1"/>
  <c r="K28" i="1"/>
  <c r="I23" i="1"/>
  <c r="H23" i="1"/>
  <c r="K19" i="1"/>
  <c r="K24" i="1" s="1"/>
  <c r="G19" i="1"/>
  <c r="G24" i="1" s="1"/>
  <c r="C19" i="1"/>
  <c r="C24" i="1" s="1"/>
  <c r="K18" i="1"/>
  <c r="J18" i="1"/>
  <c r="I18" i="1"/>
  <c r="H18" i="1"/>
  <c r="H19" i="1" s="1"/>
  <c r="H24" i="1" s="1"/>
  <c r="G18" i="1"/>
  <c r="F18" i="1"/>
  <c r="E18" i="1"/>
  <c r="D18" i="1"/>
  <c r="D19" i="1" s="1"/>
  <c r="D24" i="1" s="1"/>
  <c r="C18" i="1"/>
  <c r="K14" i="1"/>
  <c r="J14" i="1"/>
  <c r="J19" i="1" s="1"/>
  <c r="J24" i="1" s="1"/>
  <c r="I14" i="1"/>
  <c r="I19" i="1" s="1"/>
  <c r="I24" i="1" s="1"/>
  <c r="H14" i="1"/>
  <c r="G14" i="1"/>
  <c r="F14" i="1"/>
  <c r="F19" i="1" s="1"/>
  <c r="F24" i="1" s="1"/>
  <c r="E14" i="1"/>
  <c r="E19" i="1" s="1"/>
  <c r="E24" i="1" s="1"/>
  <c r="D14" i="1"/>
  <c r="C14" i="1"/>
  <c r="K2" i="1"/>
  <c r="K113" i="1" s="1"/>
  <c r="K56" i="1" l="1"/>
</calcChain>
</file>

<file path=xl/sharedStrings.xml><?xml version="1.0" encoding="utf-8"?>
<sst xmlns="http://schemas.openxmlformats.org/spreadsheetml/2006/main" count="218" uniqueCount="74">
  <si>
    <t>20. melléklet</t>
  </si>
  <si>
    <t>Balatonakali Önkormányzat 2016. évi kiadásai kormányzati funkciónként - kötelező feladatok</t>
  </si>
  <si>
    <t>Ft-ban</t>
  </si>
  <si>
    <t>Sor-szám</t>
  </si>
  <si>
    <t>Megnevezés</t>
  </si>
  <si>
    <t>011130 Önkormányzatok és önk. hivatalok jogalkotó és ált. igazgatási tev-e</t>
  </si>
  <si>
    <t>013320 Köztemető-fenntartás és -működtetés</t>
  </si>
  <si>
    <t>013350 Az önk-i vagyon-nal való gazdál-kodással kap-csolatos felada-tok</t>
  </si>
  <si>
    <t>013390 Egyéb kiegészítő szolgáltatások</t>
  </si>
  <si>
    <t>016080 Kiemelt állami és önk. rendezvények</t>
  </si>
  <si>
    <t>018010 Önkormányzatok elszámo-lásai a központi köl-tségvetéssel</t>
  </si>
  <si>
    <t>018030 Támogatási célú finanszírozási műveletek</t>
  </si>
  <si>
    <t>031060 Bűnmegelőzés</t>
  </si>
  <si>
    <t>032020 Tűz- és katasztrófavédelmi tevékenységek</t>
  </si>
  <si>
    <t>01</t>
  </si>
  <si>
    <t>Személyi juttatások</t>
  </si>
  <si>
    <t>02</t>
  </si>
  <si>
    <t>Munkaadókat terhelő járulékok és szociális hozzájárulási adó</t>
  </si>
  <si>
    <t>03</t>
  </si>
  <si>
    <t>Dologi kiadások</t>
  </si>
  <si>
    <t>04</t>
  </si>
  <si>
    <t>Ellátottak pénzbeli juttatásai</t>
  </si>
  <si>
    <t>05</t>
  </si>
  <si>
    <t xml:space="preserve">Elvonások és befizetések </t>
  </si>
  <si>
    <t>06</t>
  </si>
  <si>
    <t>Egyéb működési célú támogatások államháztartáson belülre</t>
  </si>
  <si>
    <t>07</t>
  </si>
  <si>
    <t>Egyéb működési célú támogatások államháztartáson kívülre</t>
  </si>
  <si>
    <t>08</t>
  </si>
  <si>
    <t>Működési kiadások összesen(=01+…+07)</t>
  </si>
  <si>
    <t>09</t>
  </si>
  <si>
    <t>Beruházások</t>
  </si>
  <si>
    <t>10</t>
  </si>
  <si>
    <t>Felújítások</t>
  </si>
  <si>
    <t>11</t>
  </si>
  <si>
    <t xml:space="preserve">Egyéb felhalmozási célú támogatások államháztartáson kívülre </t>
  </si>
  <si>
    <t>12</t>
  </si>
  <si>
    <t>Felhalmozási kiadások összesen(=09+10+11)</t>
  </si>
  <si>
    <t>13</t>
  </si>
  <si>
    <t>Költségvetési kiadások (=08+12)</t>
  </si>
  <si>
    <t>Belföldi értékpapírok kiadásai</t>
  </si>
  <si>
    <t>Államháztartáson belüli megelőlegezések visszafizetése</t>
  </si>
  <si>
    <t xml:space="preserve">Központi, irányító szervi támogatások folyósítása        </t>
  </si>
  <si>
    <t>Finanszírozási kiadások (=14+16)</t>
  </si>
  <si>
    <t>Kiadások összesen (=13+17)</t>
  </si>
  <si>
    <t xml:space="preserve">Kapacitásmutató 1. </t>
  </si>
  <si>
    <t>Feladatmutató</t>
  </si>
  <si>
    <t>20. melléklet folytatása</t>
  </si>
  <si>
    <t>041233 Hosszabb időtartamú közfoglalkoz-tatás</t>
  </si>
  <si>
    <t>045160 Közutak, hidak, alagutak üzemeltetése, fenntartása</t>
  </si>
  <si>
    <t>051030 Nem veszélyes hulladék vegyes begyűjtése, szállítása</t>
  </si>
  <si>
    <t>052020 Szennyvíz gyűjtése, tisztítása, elhelyezése</t>
  </si>
  <si>
    <t>064010 Közvilágítás</t>
  </si>
  <si>
    <t>066010 Zöldterület-kezelés</t>
  </si>
  <si>
    <t>066020  Város,-  községgazdálkodási egyéb szolgáltatások</t>
  </si>
  <si>
    <t>072111 Háziorvosi alapellátás</t>
  </si>
  <si>
    <t>072112 Háziorvosi ügyeleti ellátás</t>
  </si>
  <si>
    <t>072311 Fogorvosi alapellátás</t>
  </si>
  <si>
    <t>072450 Fizikoterápiás szolgáltatás</t>
  </si>
  <si>
    <t>074011  Foglalkozás-egészségügyi alapellátás</t>
  </si>
  <si>
    <t>081045 Szabadidő-sport- tevékenység és támogatása</t>
  </si>
  <si>
    <t>082044 Könyvtári szolgáltatások</t>
  </si>
  <si>
    <t>082094 Közművelődés - kulturális alapú gazda-ságfejlesztés</t>
  </si>
  <si>
    <t>104042 Gyermekjóléti szolgáltatások</t>
  </si>
  <si>
    <t>107052      Házi segítség-nyújtás</t>
  </si>
  <si>
    <t>107053 Jelzőrend-szeres házi segítség-nyújtás</t>
  </si>
  <si>
    <t>107060 Egyéb szociális pénzbeli és természetbeni ellátások, támogatások</t>
  </si>
  <si>
    <t>900060 Forgatási és befektetési  célú finanszírozási műveletek</t>
  </si>
  <si>
    <t>Balatonakali Önkormányzat 2016. évi kiadásai kormányzati funkciónként - önként vállalt feladatok</t>
  </si>
  <si>
    <t>081061 Szabadidős park, fürdő és strandszolgáltatás</t>
  </si>
  <si>
    <t>081071 Üdülői szálláshely-szolgáltatás és étkeztetés</t>
  </si>
  <si>
    <t>083030 Egyéb kiadói tevékenység</t>
  </si>
  <si>
    <t>084031 Civil szervezetek működési támogatása</t>
  </si>
  <si>
    <t>086030 Nemzetközi kulturális együttmű-ködés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</si>
</sst>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MS Sans Serif"/>
      <family val="2"/>
      <charset val="238"/>
    </font>
    <font>
      <b/>
      <i/>
      <sz val="9"/>
      <name val="Times New Roman"/>
      <family val="1"/>
      <charset val="238"/>
    </font>
    <font>
      <b/>
      <sz val="10"/>
      <name val="MS Sans Serif"/>
      <family val="2"/>
      <charset val="238"/>
    </font>
    <font>
      <b/>
      <i/>
      <sz val="10"/>
      <name val="MS Sans Serif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3" fontId="1" fillId="0" borderId="7" xfId="0" applyNumberFormat="1" applyFont="1" applyBorder="1" applyAlignment="1">
      <alignment horizontal="right" vertical="center" wrapText="1"/>
    </xf>
    <xf numFmtId="3" fontId="1" fillId="0" borderId="8" xfId="0" applyNumberFormat="1" applyFont="1" applyBorder="1" applyAlignment="1">
      <alignment horizontal="right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 wrapText="1"/>
    </xf>
    <xf numFmtId="3" fontId="4" fillId="0" borderId="10" xfId="0" applyNumberFormat="1" applyFont="1" applyBorder="1" applyAlignment="1">
      <alignment horizontal="right" vertical="center" wrapText="1"/>
    </xf>
    <xf numFmtId="3" fontId="4" fillId="0" borderId="11" xfId="0" applyNumberFormat="1" applyFont="1" applyBorder="1" applyAlignment="1">
      <alignment horizontal="righ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 wrapText="1"/>
    </xf>
    <xf numFmtId="3" fontId="2" fillId="0" borderId="10" xfId="0" applyNumberFormat="1" applyFont="1" applyBorder="1" applyAlignment="1">
      <alignment horizontal="right" vertical="center" wrapText="1"/>
    </xf>
    <xf numFmtId="3" fontId="2" fillId="0" borderId="11" xfId="0" applyNumberFormat="1" applyFont="1" applyBorder="1" applyAlignment="1">
      <alignment horizontal="right" vertical="center" wrapText="1"/>
    </xf>
    <xf numFmtId="0" fontId="5" fillId="0" borderId="0" xfId="0" applyFont="1"/>
    <xf numFmtId="0" fontId="2" fillId="0" borderId="0" xfId="0" applyFont="1"/>
    <xf numFmtId="0" fontId="6" fillId="0" borderId="0" xfId="0" applyFont="1"/>
    <xf numFmtId="0" fontId="4" fillId="0" borderId="0" xfId="0" applyFont="1"/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 wrapText="1"/>
    </xf>
    <xf numFmtId="3" fontId="2" fillId="2" borderId="10" xfId="0" applyNumberFormat="1" applyFont="1" applyFill="1" applyBorder="1" applyAlignment="1">
      <alignment horizontal="right" vertical="center" wrapText="1"/>
    </xf>
    <xf numFmtId="3" fontId="2" fillId="2" borderId="11" xfId="0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/>
    </xf>
    <xf numFmtId="3" fontId="1" fillId="0" borderId="13" xfId="0" applyNumberFormat="1" applyFont="1" applyBorder="1" applyAlignment="1">
      <alignment horizontal="righ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3" fontId="1" fillId="0" borderId="0" xfId="0" applyNumberFormat="1" applyFont="1" applyFill="1" applyBorder="1" applyAlignment="1">
      <alignment horizontal="right" vertical="center" wrapText="1"/>
    </xf>
    <xf numFmtId="3" fontId="1" fillId="0" borderId="0" xfId="0" applyNumberFormat="1" applyFont="1" applyBorder="1" applyAlignment="1">
      <alignment horizontal="right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3" fontId="1" fillId="0" borderId="16" xfId="0" applyNumberFormat="1" applyFont="1" applyBorder="1" applyAlignment="1">
      <alignment horizontal="right" vertical="center" wrapText="1"/>
    </xf>
    <xf numFmtId="3" fontId="1" fillId="0" borderId="0" xfId="0" applyNumberFormat="1" applyFont="1" applyBorder="1" applyAlignment="1">
      <alignment horizontal="right" vertical="center" wrapText="1"/>
    </xf>
    <xf numFmtId="3" fontId="1" fillId="0" borderId="17" xfId="0" applyNumberFormat="1" applyFont="1" applyBorder="1" applyAlignment="1">
      <alignment horizontal="right" vertical="center" wrapText="1"/>
    </xf>
    <xf numFmtId="3" fontId="4" fillId="0" borderId="17" xfId="0" applyNumberFormat="1" applyFont="1" applyBorder="1" applyAlignment="1">
      <alignment horizontal="right" vertical="center" wrapText="1"/>
    </xf>
    <xf numFmtId="3" fontId="2" fillId="0" borderId="17" xfId="0" applyNumberFormat="1" applyFont="1" applyBorder="1" applyAlignment="1">
      <alignment horizontal="right" vertical="center" wrapText="1"/>
    </xf>
    <xf numFmtId="3" fontId="2" fillId="2" borderId="17" xfId="0" applyNumberFormat="1" applyFont="1" applyFill="1" applyBorder="1" applyAlignment="1">
      <alignment horizontal="right" vertical="center" wrapText="1"/>
    </xf>
    <xf numFmtId="3" fontId="1" fillId="0" borderId="18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YQBTYKP9/2016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b.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  24.sz. melléklet"/>
      <sheetName val="25.sz. melléklet"/>
      <sheetName val="26.sz. melléklet"/>
      <sheetName val="27.sz. melléklet"/>
      <sheetName val="28.sz. melléklet"/>
      <sheetName val="29.sz. melléklet"/>
      <sheetName val="30.sz. melléklet"/>
    </sheetNames>
    <sheetDataSet>
      <sheetData sheetId="0"/>
      <sheetData sheetId="1"/>
      <sheetData sheetId="2"/>
      <sheetData sheetId="3">
        <row r="2">
          <cell r="F2" t="str">
            <v>a   4/2017. (V.31.)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8"/>
  <sheetViews>
    <sheetView tabSelected="1" zoomScaleNormal="100" workbookViewId="0"/>
  </sheetViews>
  <sheetFormatPr defaultRowHeight="12.6" x14ac:dyDescent="0.25"/>
  <cols>
    <col min="1" max="1" width="4.6640625" style="2" customWidth="1"/>
    <col min="2" max="2" width="40.6640625" style="2" customWidth="1"/>
    <col min="3" max="40" width="10.6640625" style="2" customWidth="1"/>
  </cols>
  <sheetData>
    <row r="1" spans="1:42" ht="13.5" customHeight="1" x14ac:dyDescent="0.25">
      <c r="A1" s="1"/>
      <c r="B1" s="1"/>
      <c r="C1" s="1"/>
      <c r="D1" s="1"/>
      <c r="E1" s="1"/>
      <c r="F1" s="1"/>
      <c r="G1" s="1"/>
      <c r="H1" s="1"/>
      <c r="I1" s="1"/>
      <c r="K1" s="3" t="s">
        <v>0</v>
      </c>
      <c r="AO1" s="2"/>
      <c r="AP1" s="2"/>
    </row>
    <row r="2" spans="1:42" ht="13.5" customHeight="1" x14ac:dyDescent="0.25">
      <c r="A2" s="1"/>
      <c r="B2" s="1"/>
      <c r="C2" s="1"/>
      <c r="D2" s="1"/>
      <c r="E2" s="1"/>
      <c r="F2" s="1"/>
      <c r="G2" s="1"/>
      <c r="H2" s="1"/>
      <c r="I2" s="1"/>
      <c r="K2" s="3" t="str">
        <f>'[1]1.d sz. melléklet'!F2</f>
        <v>a   4/2017. (V.31.) önkormányzati rendelethez</v>
      </c>
      <c r="AO2" s="2"/>
      <c r="AP2" s="2"/>
    </row>
    <row r="3" spans="1:42" ht="13.5" customHeight="1" x14ac:dyDescent="0.25">
      <c r="A3" s="4"/>
      <c r="B3" s="4"/>
      <c r="C3" s="4"/>
      <c r="D3" s="4"/>
      <c r="E3" s="4"/>
      <c r="F3" s="4"/>
      <c r="G3" s="4"/>
      <c r="H3" s="4"/>
      <c r="I3" s="4"/>
      <c r="AO3" s="2"/>
      <c r="AP3" s="2"/>
    </row>
    <row r="4" spans="1:42" ht="15" customHeight="1" x14ac:dyDescent="0.25">
      <c r="A4" s="54" t="s">
        <v>1</v>
      </c>
      <c r="B4" s="54"/>
      <c r="C4" s="54"/>
      <c r="D4" s="54"/>
      <c r="E4" s="54"/>
      <c r="F4" s="54"/>
      <c r="G4" s="54"/>
      <c r="H4" s="54"/>
      <c r="I4" s="54"/>
      <c r="J4" s="54"/>
      <c r="K4" s="54"/>
      <c r="AO4" s="2"/>
      <c r="AP4" s="2"/>
    </row>
    <row r="5" spans="1:42" ht="15" customHeight="1" thickBot="1" x14ac:dyDescent="0.3">
      <c r="A5" s="5"/>
      <c r="B5" s="5"/>
      <c r="C5" s="5"/>
      <c r="D5" s="5"/>
      <c r="E5" s="5"/>
      <c r="F5" s="5"/>
      <c r="G5" s="5"/>
      <c r="H5" s="5"/>
      <c r="I5" s="5"/>
      <c r="K5" s="3" t="s">
        <v>2</v>
      </c>
      <c r="AO5" s="2"/>
      <c r="AP5" s="2"/>
    </row>
    <row r="6" spans="1:42" s="10" customFormat="1" ht="85.2" thickTop="1" thickBot="1" x14ac:dyDescent="0.3">
      <c r="A6" s="6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8" t="s">
        <v>12</v>
      </c>
      <c r="K6" s="9" t="s">
        <v>13</v>
      </c>
    </row>
    <row r="7" spans="1:42" ht="15" customHeight="1" thickTop="1" x14ac:dyDescent="0.25">
      <c r="A7" s="11" t="s">
        <v>14</v>
      </c>
      <c r="B7" s="12" t="s">
        <v>15</v>
      </c>
      <c r="C7" s="13">
        <v>7131440</v>
      </c>
      <c r="D7" s="13">
        <v>876094</v>
      </c>
      <c r="E7" s="13">
        <v>0</v>
      </c>
      <c r="F7" s="13">
        <v>0</v>
      </c>
      <c r="G7" s="13">
        <v>1667366</v>
      </c>
      <c r="H7" s="13">
        <v>0</v>
      </c>
      <c r="I7" s="13">
        <v>0</v>
      </c>
      <c r="J7" s="13">
        <v>0</v>
      </c>
      <c r="K7" s="14">
        <v>0</v>
      </c>
      <c r="AN7"/>
    </row>
    <row r="8" spans="1:42" ht="24" x14ac:dyDescent="0.25">
      <c r="A8" s="15" t="s">
        <v>16</v>
      </c>
      <c r="B8" s="16" t="s">
        <v>17</v>
      </c>
      <c r="C8" s="17">
        <v>2262359</v>
      </c>
      <c r="D8" s="17">
        <v>242131</v>
      </c>
      <c r="E8" s="17">
        <v>0</v>
      </c>
      <c r="F8" s="17">
        <v>0</v>
      </c>
      <c r="G8" s="17">
        <v>651238</v>
      </c>
      <c r="H8" s="17">
        <v>0</v>
      </c>
      <c r="I8" s="17">
        <v>0</v>
      </c>
      <c r="J8" s="17">
        <v>0</v>
      </c>
      <c r="K8" s="18">
        <v>0</v>
      </c>
      <c r="AN8"/>
    </row>
    <row r="9" spans="1:42" ht="15" customHeight="1" x14ac:dyDescent="0.25">
      <c r="A9" s="11" t="s">
        <v>18</v>
      </c>
      <c r="B9" s="16" t="s">
        <v>19</v>
      </c>
      <c r="C9" s="17">
        <v>9735803</v>
      </c>
      <c r="D9" s="17">
        <v>29324</v>
      </c>
      <c r="E9" s="17">
        <v>6022277</v>
      </c>
      <c r="F9" s="17">
        <v>5231747</v>
      </c>
      <c r="G9" s="17">
        <v>9515058</v>
      </c>
      <c r="H9" s="17">
        <v>8840</v>
      </c>
      <c r="I9" s="17">
        <v>0</v>
      </c>
      <c r="J9" s="17">
        <v>143378</v>
      </c>
      <c r="K9" s="18">
        <v>292600</v>
      </c>
      <c r="AN9"/>
    </row>
    <row r="10" spans="1:42" ht="15" customHeight="1" x14ac:dyDescent="0.25">
      <c r="A10" s="15" t="s">
        <v>20</v>
      </c>
      <c r="B10" s="16" t="s">
        <v>21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8">
        <v>0</v>
      </c>
      <c r="AN10"/>
    </row>
    <row r="11" spans="1:42" ht="15" customHeight="1" x14ac:dyDescent="0.25">
      <c r="A11" s="11" t="s">
        <v>22</v>
      </c>
      <c r="B11" s="16" t="s">
        <v>23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1036613</v>
      </c>
      <c r="I11" s="17">
        <v>0</v>
      </c>
      <c r="J11" s="17">
        <v>0</v>
      </c>
      <c r="K11" s="18">
        <v>0</v>
      </c>
      <c r="AN11"/>
    </row>
    <row r="12" spans="1:42" x14ac:dyDescent="0.25">
      <c r="A12" s="15" t="s">
        <v>24</v>
      </c>
      <c r="B12" s="16" t="s">
        <v>25</v>
      </c>
      <c r="C12" s="17">
        <v>307750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11364233</v>
      </c>
      <c r="J12" s="17">
        <v>76390</v>
      </c>
      <c r="K12" s="18">
        <v>467735</v>
      </c>
      <c r="AN12"/>
    </row>
    <row r="13" spans="1:42" x14ac:dyDescent="0.25">
      <c r="A13" s="11" t="s">
        <v>26</v>
      </c>
      <c r="B13" s="16" t="s">
        <v>27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8">
        <v>0</v>
      </c>
      <c r="AN13"/>
    </row>
    <row r="14" spans="1:42" ht="15" customHeight="1" x14ac:dyDescent="0.25">
      <c r="A14" s="19" t="s">
        <v>28</v>
      </c>
      <c r="B14" s="20" t="s">
        <v>29</v>
      </c>
      <c r="C14" s="21">
        <f>SUM(C7:C13)</f>
        <v>19437352</v>
      </c>
      <c r="D14" s="21">
        <f t="shared" ref="D14:K14" si="0">SUM(D7:D13)</f>
        <v>1147549</v>
      </c>
      <c r="E14" s="21">
        <f t="shared" si="0"/>
        <v>6022277</v>
      </c>
      <c r="F14" s="21">
        <f t="shared" si="0"/>
        <v>5231747</v>
      </c>
      <c r="G14" s="21">
        <f t="shared" si="0"/>
        <v>11833662</v>
      </c>
      <c r="H14" s="21">
        <f t="shared" si="0"/>
        <v>1045453</v>
      </c>
      <c r="I14" s="21">
        <f t="shared" si="0"/>
        <v>11364233</v>
      </c>
      <c r="J14" s="21">
        <f t="shared" si="0"/>
        <v>219768</v>
      </c>
      <c r="K14" s="22">
        <f t="shared" si="0"/>
        <v>760335</v>
      </c>
      <c r="AN14"/>
    </row>
    <row r="15" spans="1:42" ht="15" customHeight="1" x14ac:dyDescent="0.25">
      <c r="A15" s="11" t="s">
        <v>30</v>
      </c>
      <c r="B15" s="16" t="s">
        <v>31</v>
      </c>
      <c r="C15" s="17">
        <v>604150</v>
      </c>
      <c r="D15" s="17">
        <v>284000</v>
      </c>
      <c r="E15" s="17">
        <v>40039712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8">
        <v>0</v>
      </c>
      <c r="AN15"/>
    </row>
    <row r="16" spans="1:42" ht="15" customHeight="1" x14ac:dyDescent="0.25">
      <c r="A16" s="15" t="s">
        <v>32</v>
      </c>
      <c r="B16" s="16" t="s">
        <v>33</v>
      </c>
      <c r="C16" s="17">
        <v>0</v>
      </c>
      <c r="D16" s="17">
        <v>0</v>
      </c>
      <c r="E16" s="17">
        <v>3410883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8">
        <v>0</v>
      </c>
      <c r="AN16"/>
    </row>
    <row r="17" spans="1:40" ht="24" x14ac:dyDescent="0.25">
      <c r="A17" s="11" t="s">
        <v>34</v>
      </c>
      <c r="B17" s="16" t="s">
        <v>35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8">
        <v>0</v>
      </c>
      <c r="AN17"/>
    </row>
    <row r="18" spans="1:40" ht="15" customHeight="1" x14ac:dyDescent="0.25">
      <c r="A18" s="19" t="s">
        <v>36</v>
      </c>
      <c r="B18" s="20" t="s">
        <v>37</v>
      </c>
      <c r="C18" s="21">
        <f>SUM(C15:C17)</f>
        <v>604150</v>
      </c>
      <c r="D18" s="21">
        <f t="shared" ref="D18:K18" si="1">SUM(D15:D17)</f>
        <v>284000</v>
      </c>
      <c r="E18" s="21">
        <f t="shared" si="1"/>
        <v>43450595</v>
      </c>
      <c r="F18" s="21">
        <f t="shared" si="1"/>
        <v>0</v>
      </c>
      <c r="G18" s="21">
        <f t="shared" si="1"/>
        <v>0</v>
      </c>
      <c r="H18" s="21">
        <f t="shared" si="1"/>
        <v>0</v>
      </c>
      <c r="I18" s="21">
        <f t="shared" si="1"/>
        <v>0</v>
      </c>
      <c r="J18" s="21">
        <f t="shared" si="1"/>
        <v>0</v>
      </c>
      <c r="K18" s="22">
        <f t="shared" si="1"/>
        <v>0</v>
      </c>
      <c r="AN18"/>
    </row>
    <row r="19" spans="1:40" s="27" customFormat="1" ht="15" customHeight="1" x14ac:dyDescent="0.25">
      <c r="A19" s="23" t="s">
        <v>38</v>
      </c>
      <c r="B19" s="24" t="s">
        <v>39</v>
      </c>
      <c r="C19" s="25">
        <f>C14+C18</f>
        <v>20041502</v>
      </c>
      <c r="D19" s="25">
        <f t="shared" ref="D19:K19" si="2">D14+D18</f>
        <v>1431549</v>
      </c>
      <c r="E19" s="25">
        <f t="shared" si="2"/>
        <v>49472872</v>
      </c>
      <c r="F19" s="25">
        <f t="shared" si="2"/>
        <v>5231747</v>
      </c>
      <c r="G19" s="25">
        <f t="shared" si="2"/>
        <v>11833662</v>
      </c>
      <c r="H19" s="25">
        <f t="shared" si="2"/>
        <v>1045453</v>
      </c>
      <c r="I19" s="25">
        <f t="shared" si="2"/>
        <v>11364233</v>
      </c>
      <c r="J19" s="25">
        <f t="shared" si="2"/>
        <v>219768</v>
      </c>
      <c r="K19" s="26">
        <f t="shared" si="2"/>
        <v>760335</v>
      </c>
      <c r="AJ19" s="28"/>
      <c r="AK19" s="28"/>
      <c r="AL19" s="28"/>
      <c r="AM19" s="28"/>
    </row>
    <row r="20" spans="1:40" s="27" customFormat="1" ht="15" customHeight="1" x14ac:dyDescent="0.25">
      <c r="A20" s="11">
        <v>14</v>
      </c>
      <c r="B20" s="16" t="s">
        <v>40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8">
        <v>0</v>
      </c>
      <c r="AJ20" s="28"/>
      <c r="AK20" s="28"/>
      <c r="AL20" s="28"/>
      <c r="AM20" s="28"/>
    </row>
    <row r="21" spans="1:40" s="27" customFormat="1" ht="15" customHeight="1" x14ac:dyDescent="0.25">
      <c r="A21" s="15">
        <v>15</v>
      </c>
      <c r="B21" s="16" t="s">
        <v>41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2695462</v>
      </c>
      <c r="I21" s="17">
        <v>0</v>
      </c>
      <c r="J21" s="17">
        <v>0</v>
      </c>
      <c r="K21" s="18">
        <v>0</v>
      </c>
      <c r="AJ21" s="28"/>
      <c r="AK21" s="28"/>
      <c r="AL21" s="28"/>
      <c r="AM21" s="28"/>
    </row>
    <row r="22" spans="1:40" ht="15" customHeight="1" x14ac:dyDescent="0.25">
      <c r="A22" s="11">
        <v>16</v>
      </c>
      <c r="B22" s="16" t="s">
        <v>42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18381991</v>
      </c>
      <c r="J22" s="17">
        <v>0</v>
      </c>
      <c r="K22" s="18">
        <v>0</v>
      </c>
      <c r="AN22"/>
    </row>
    <row r="23" spans="1:40" s="29" customFormat="1" ht="15" customHeight="1" x14ac:dyDescent="0.25">
      <c r="A23" s="19">
        <v>17</v>
      </c>
      <c r="B23" s="20" t="s">
        <v>43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f>SUM(H21:H22)</f>
        <v>2695462</v>
      </c>
      <c r="I23" s="21">
        <f>SUM(I21:I22)</f>
        <v>18381991</v>
      </c>
      <c r="J23" s="21">
        <v>0</v>
      </c>
      <c r="K23" s="22">
        <v>0</v>
      </c>
      <c r="AJ23" s="30"/>
      <c r="AK23" s="30"/>
      <c r="AL23" s="30"/>
      <c r="AM23" s="30"/>
    </row>
    <row r="24" spans="1:40" ht="15" customHeight="1" x14ac:dyDescent="0.25">
      <c r="A24" s="31">
        <v>18</v>
      </c>
      <c r="B24" s="32" t="s">
        <v>44</v>
      </c>
      <c r="C24" s="33">
        <f>C19+C23</f>
        <v>20041502</v>
      </c>
      <c r="D24" s="33">
        <f t="shared" ref="D24:K24" si="3">D19+D23</f>
        <v>1431549</v>
      </c>
      <c r="E24" s="33">
        <f t="shared" si="3"/>
        <v>49472872</v>
      </c>
      <c r="F24" s="33">
        <f t="shared" si="3"/>
        <v>5231747</v>
      </c>
      <c r="G24" s="33">
        <f t="shared" si="3"/>
        <v>11833662</v>
      </c>
      <c r="H24" s="33">
        <f t="shared" si="3"/>
        <v>3740915</v>
      </c>
      <c r="I24" s="33">
        <f t="shared" si="3"/>
        <v>29746224</v>
      </c>
      <c r="J24" s="33">
        <f t="shared" si="3"/>
        <v>219768</v>
      </c>
      <c r="K24" s="34">
        <f t="shared" si="3"/>
        <v>760335</v>
      </c>
      <c r="AN24"/>
    </row>
    <row r="25" spans="1:40" s="35" customFormat="1" ht="15" customHeight="1" x14ac:dyDescent="0.25">
      <c r="A25" s="15">
        <v>19</v>
      </c>
      <c r="B25" s="16" t="s">
        <v>45</v>
      </c>
      <c r="C25" s="17">
        <v>1</v>
      </c>
      <c r="D25" s="17">
        <v>1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8">
        <v>0</v>
      </c>
      <c r="AJ25" s="4"/>
      <c r="AK25" s="4"/>
      <c r="AL25" s="4"/>
      <c r="AM25" s="4"/>
    </row>
    <row r="26" spans="1:40" s="35" customFormat="1" ht="15" customHeight="1" thickBot="1" x14ac:dyDescent="0.3">
      <c r="A26" s="36">
        <v>20</v>
      </c>
      <c r="B26" s="37" t="s">
        <v>46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9">
        <v>0</v>
      </c>
      <c r="AJ26" s="4"/>
      <c r="AK26" s="4"/>
      <c r="AL26" s="4"/>
      <c r="AM26" s="4"/>
      <c r="AN26" s="4"/>
    </row>
    <row r="27" spans="1:40" s="35" customFormat="1" ht="13.5" customHeight="1" thickTop="1" x14ac:dyDescent="0.25">
      <c r="A27" s="40"/>
      <c r="B27" s="41"/>
      <c r="C27" s="42"/>
      <c r="D27" s="42"/>
      <c r="E27" s="42"/>
      <c r="F27" s="42"/>
      <c r="G27" s="42"/>
      <c r="H27" s="42"/>
      <c r="I27" s="42"/>
      <c r="J27" s="42"/>
      <c r="K27" s="3" t="s">
        <v>47</v>
      </c>
      <c r="AJ27" s="4"/>
      <c r="AK27" s="4"/>
      <c r="AL27" s="4"/>
      <c r="AM27" s="4"/>
      <c r="AN27" s="4"/>
    </row>
    <row r="28" spans="1:40" s="35" customFormat="1" ht="13.5" customHeight="1" x14ac:dyDescent="0.25">
      <c r="A28" s="40"/>
      <c r="B28" s="41"/>
      <c r="C28" s="42"/>
      <c r="D28" s="42"/>
      <c r="E28" s="42"/>
      <c r="F28" s="42"/>
      <c r="G28" s="42"/>
      <c r="H28" s="42"/>
      <c r="I28" s="42"/>
      <c r="J28" s="42"/>
      <c r="K28" s="3" t="str">
        <f>K2</f>
        <v>a   4/2017. (V.31.) önkormányzati rendelethez</v>
      </c>
      <c r="AJ28" s="4"/>
      <c r="AK28" s="4"/>
      <c r="AL28" s="4"/>
      <c r="AM28" s="4"/>
      <c r="AN28" s="4"/>
    </row>
    <row r="29" spans="1:40" s="35" customFormat="1" ht="13.5" customHeight="1" x14ac:dyDescent="0.25">
      <c r="A29" s="40"/>
      <c r="B29" s="41"/>
      <c r="C29" s="42"/>
      <c r="D29" s="42"/>
      <c r="E29" s="42"/>
      <c r="F29" s="42"/>
      <c r="G29" s="42"/>
      <c r="H29" s="42"/>
      <c r="I29" s="42"/>
      <c r="J29" s="42"/>
      <c r="K29" s="3"/>
      <c r="AJ29" s="4"/>
      <c r="AK29" s="4"/>
      <c r="AL29" s="4"/>
      <c r="AM29" s="4"/>
      <c r="AN29" s="4"/>
    </row>
    <row r="30" spans="1:40" s="35" customFormat="1" ht="15" customHeight="1" thickBot="1" x14ac:dyDescent="0.3">
      <c r="A30" s="40"/>
      <c r="B30" s="41"/>
      <c r="C30" s="42"/>
      <c r="D30" s="42"/>
      <c r="E30" s="42"/>
      <c r="F30" s="42"/>
      <c r="G30" s="42"/>
      <c r="H30" s="42"/>
      <c r="I30" s="42"/>
      <c r="J30" s="42"/>
      <c r="K30" s="3" t="s">
        <v>2</v>
      </c>
      <c r="AJ30" s="4"/>
      <c r="AK30" s="4"/>
      <c r="AL30" s="4"/>
      <c r="AM30" s="4"/>
      <c r="AN30" s="4"/>
    </row>
    <row r="31" spans="1:40" ht="73.2" thickTop="1" thickBot="1" x14ac:dyDescent="0.3">
      <c r="A31" s="6" t="s">
        <v>3</v>
      </c>
      <c r="B31" s="7" t="s">
        <v>4</v>
      </c>
      <c r="C31" s="7" t="s">
        <v>48</v>
      </c>
      <c r="D31" s="7" t="s">
        <v>49</v>
      </c>
      <c r="E31" s="7" t="s">
        <v>50</v>
      </c>
      <c r="F31" s="7" t="s">
        <v>51</v>
      </c>
      <c r="G31" s="7" t="s">
        <v>52</v>
      </c>
      <c r="H31" s="7" t="s">
        <v>53</v>
      </c>
      <c r="I31" s="7" t="s">
        <v>54</v>
      </c>
      <c r="J31" s="7" t="s">
        <v>55</v>
      </c>
      <c r="K31" s="9" t="s">
        <v>56</v>
      </c>
      <c r="AL31"/>
      <c r="AM31"/>
      <c r="AN31"/>
    </row>
    <row r="32" spans="1:40" ht="15" customHeight="1" thickTop="1" x14ac:dyDescent="0.25">
      <c r="A32" s="11" t="s">
        <v>14</v>
      </c>
      <c r="B32" s="12" t="s">
        <v>15</v>
      </c>
      <c r="C32" s="13">
        <v>698823</v>
      </c>
      <c r="D32" s="13">
        <v>0</v>
      </c>
      <c r="E32" s="13">
        <v>0</v>
      </c>
      <c r="F32" s="13">
        <v>0</v>
      </c>
      <c r="G32" s="13">
        <v>0</v>
      </c>
      <c r="H32" s="13">
        <v>11607513</v>
      </c>
      <c r="I32" s="13">
        <v>0</v>
      </c>
      <c r="J32" s="13">
        <v>0</v>
      </c>
      <c r="K32" s="14">
        <v>0</v>
      </c>
      <c r="AL32"/>
      <c r="AM32"/>
      <c r="AN32"/>
    </row>
    <row r="33" spans="1:40" ht="24" x14ac:dyDescent="0.25">
      <c r="A33" s="15" t="s">
        <v>16</v>
      </c>
      <c r="B33" s="16" t="s">
        <v>17</v>
      </c>
      <c r="C33" s="17">
        <v>94343</v>
      </c>
      <c r="D33" s="17">
        <v>0</v>
      </c>
      <c r="E33" s="17">
        <v>0</v>
      </c>
      <c r="F33" s="17">
        <v>0</v>
      </c>
      <c r="G33" s="17">
        <v>0</v>
      </c>
      <c r="H33" s="17">
        <v>3217514</v>
      </c>
      <c r="I33" s="17">
        <v>0</v>
      </c>
      <c r="J33" s="17">
        <v>0</v>
      </c>
      <c r="K33" s="18">
        <v>0</v>
      </c>
      <c r="AL33"/>
      <c r="AM33"/>
      <c r="AN33"/>
    </row>
    <row r="34" spans="1:40" ht="15" customHeight="1" x14ac:dyDescent="0.25">
      <c r="A34" s="11" t="s">
        <v>18</v>
      </c>
      <c r="B34" s="16" t="s">
        <v>19</v>
      </c>
      <c r="C34" s="17">
        <v>0</v>
      </c>
      <c r="D34" s="17">
        <v>11509113</v>
      </c>
      <c r="E34" s="17">
        <v>439436</v>
      </c>
      <c r="F34" s="17">
        <v>0</v>
      </c>
      <c r="G34" s="17">
        <v>4336551</v>
      </c>
      <c r="H34" s="17">
        <v>8946361</v>
      </c>
      <c r="I34" s="17">
        <v>224000</v>
      </c>
      <c r="J34" s="17">
        <v>597385</v>
      </c>
      <c r="K34" s="18">
        <v>0</v>
      </c>
      <c r="AL34"/>
      <c r="AM34"/>
      <c r="AN34"/>
    </row>
    <row r="35" spans="1:40" ht="15" customHeight="1" x14ac:dyDescent="0.25">
      <c r="A35" s="15" t="s">
        <v>20</v>
      </c>
      <c r="B35" s="16" t="s">
        <v>21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8">
        <v>0</v>
      </c>
      <c r="AL35"/>
      <c r="AM35"/>
      <c r="AN35"/>
    </row>
    <row r="36" spans="1:40" ht="15" customHeight="1" x14ac:dyDescent="0.25">
      <c r="A36" s="11" t="s">
        <v>22</v>
      </c>
      <c r="B36" s="16" t="s">
        <v>23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8">
        <v>0</v>
      </c>
      <c r="AL36"/>
      <c r="AM36"/>
      <c r="AN36"/>
    </row>
    <row r="37" spans="1:40" x14ac:dyDescent="0.25">
      <c r="A37" s="15" t="s">
        <v>24</v>
      </c>
      <c r="B37" s="16" t="s">
        <v>25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8">
        <v>800660</v>
      </c>
      <c r="AL37"/>
      <c r="AM37"/>
      <c r="AN37"/>
    </row>
    <row r="38" spans="1:40" x14ac:dyDescent="0.25">
      <c r="A38" s="11" t="s">
        <v>26</v>
      </c>
      <c r="B38" s="16" t="s">
        <v>27</v>
      </c>
      <c r="C38" s="17">
        <v>0</v>
      </c>
      <c r="D38" s="17">
        <v>0</v>
      </c>
      <c r="E38" s="17">
        <v>0</v>
      </c>
      <c r="F38" s="17">
        <v>12794800</v>
      </c>
      <c r="G38" s="17">
        <v>0</v>
      </c>
      <c r="H38" s="17">
        <v>0</v>
      </c>
      <c r="I38" s="17">
        <v>0</v>
      </c>
      <c r="J38" s="17">
        <v>0</v>
      </c>
      <c r="K38" s="18">
        <v>0</v>
      </c>
      <c r="AL38"/>
      <c r="AM38"/>
      <c r="AN38"/>
    </row>
    <row r="39" spans="1:40" ht="15" customHeight="1" x14ac:dyDescent="0.25">
      <c r="A39" s="19" t="s">
        <v>28</v>
      </c>
      <c r="B39" s="20" t="s">
        <v>29</v>
      </c>
      <c r="C39" s="21">
        <f t="shared" ref="C39:K39" si="4">SUM(C32:C38)</f>
        <v>793166</v>
      </c>
      <c r="D39" s="21">
        <f t="shared" si="4"/>
        <v>11509113</v>
      </c>
      <c r="E39" s="21">
        <f t="shared" si="4"/>
        <v>439436</v>
      </c>
      <c r="F39" s="21">
        <f t="shared" si="4"/>
        <v>12794800</v>
      </c>
      <c r="G39" s="21">
        <f t="shared" si="4"/>
        <v>4336551</v>
      </c>
      <c r="H39" s="21">
        <f t="shared" si="4"/>
        <v>23771388</v>
      </c>
      <c r="I39" s="21">
        <f t="shared" si="4"/>
        <v>224000</v>
      </c>
      <c r="J39" s="21">
        <f t="shared" si="4"/>
        <v>597385</v>
      </c>
      <c r="K39" s="22">
        <f t="shared" si="4"/>
        <v>800660</v>
      </c>
      <c r="AL39"/>
      <c r="AM39"/>
      <c r="AN39"/>
    </row>
    <row r="40" spans="1:40" ht="15" customHeight="1" x14ac:dyDescent="0.25">
      <c r="A40" s="11" t="s">
        <v>30</v>
      </c>
      <c r="B40" s="16" t="s">
        <v>31</v>
      </c>
      <c r="C40" s="17">
        <v>0</v>
      </c>
      <c r="D40" s="17">
        <v>23372462</v>
      </c>
      <c r="E40" s="17">
        <v>0</v>
      </c>
      <c r="F40" s="17">
        <v>0</v>
      </c>
      <c r="G40" s="17">
        <v>0</v>
      </c>
      <c r="H40" s="17">
        <v>4813220</v>
      </c>
      <c r="I40" s="17">
        <v>0</v>
      </c>
      <c r="J40" s="17">
        <v>0</v>
      </c>
      <c r="K40" s="18">
        <v>0</v>
      </c>
      <c r="AL40"/>
      <c r="AM40"/>
      <c r="AN40"/>
    </row>
    <row r="41" spans="1:40" ht="15" customHeight="1" x14ac:dyDescent="0.25">
      <c r="A41" s="15" t="s">
        <v>32</v>
      </c>
      <c r="B41" s="16" t="s">
        <v>33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8">
        <v>0</v>
      </c>
      <c r="AL41"/>
      <c r="AM41"/>
      <c r="AN41"/>
    </row>
    <row r="42" spans="1:40" ht="24" x14ac:dyDescent="0.25">
      <c r="A42" s="11" t="s">
        <v>34</v>
      </c>
      <c r="B42" s="16" t="s">
        <v>35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8">
        <v>0</v>
      </c>
      <c r="AL42"/>
      <c r="AM42"/>
      <c r="AN42"/>
    </row>
    <row r="43" spans="1:40" ht="15" customHeight="1" x14ac:dyDescent="0.25">
      <c r="A43" s="19" t="s">
        <v>36</v>
      </c>
      <c r="B43" s="20" t="s">
        <v>37</v>
      </c>
      <c r="C43" s="21">
        <f t="shared" ref="C43:K43" si="5">SUM(C40:C42)</f>
        <v>0</v>
      </c>
      <c r="D43" s="21">
        <f t="shared" si="5"/>
        <v>23372462</v>
      </c>
      <c r="E43" s="21">
        <f t="shared" si="5"/>
        <v>0</v>
      </c>
      <c r="F43" s="21">
        <f t="shared" si="5"/>
        <v>0</v>
      </c>
      <c r="G43" s="21">
        <f t="shared" si="5"/>
        <v>0</v>
      </c>
      <c r="H43" s="21">
        <f t="shared" si="5"/>
        <v>4813220</v>
      </c>
      <c r="I43" s="21">
        <f t="shared" si="5"/>
        <v>0</v>
      </c>
      <c r="J43" s="21">
        <f t="shared" si="5"/>
        <v>0</v>
      </c>
      <c r="K43" s="22">
        <f t="shared" si="5"/>
        <v>0</v>
      </c>
      <c r="AL43"/>
      <c r="AM43"/>
      <c r="AN43"/>
    </row>
    <row r="44" spans="1:40" ht="15" customHeight="1" x14ac:dyDescent="0.25">
      <c r="A44" s="23" t="s">
        <v>38</v>
      </c>
      <c r="B44" s="24" t="s">
        <v>39</v>
      </c>
      <c r="C44" s="25">
        <f>C39+C43</f>
        <v>793166</v>
      </c>
      <c r="D44" s="25">
        <f t="shared" ref="D44:K44" si="6">D39+D43</f>
        <v>34881575</v>
      </c>
      <c r="E44" s="25">
        <f t="shared" si="6"/>
        <v>439436</v>
      </c>
      <c r="F44" s="25">
        <f t="shared" si="6"/>
        <v>12794800</v>
      </c>
      <c r="G44" s="25">
        <f t="shared" si="6"/>
        <v>4336551</v>
      </c>
      <c r="H44" s="25">
        <f t="shared" si="6"/>
        <v>28584608</v>
      </c>
      <c r="I44" s="25">
        <f t="shared" si="6"/>
        <v>224000</v>
      </c>
      <c r="J44" s="25">
        <f t="shared" si="6"/>
        <v>597385</v>
      </c>
      <c r="K44" s="26">
        <f t="shared" si="6"/>
        <v>800660</v>
      </c>
      <c r="AL44"/>
      <c r="AM44"/>
      <c r="AN44"/>
    </row>
    <row r="45" spans="1:40" ht="15" customHeight="1" x14ac:dyDescent="0.25">
      <c r="A45" s="11">
        <v>14</v>
      </c>
      <c r="B45" s="16" t="s">
        <v>40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8">
        <v>0</v>
      </c>
      <c r="AL45"/>
      <c r="AM45"/>
      <c r="AN45"/>
    </row>
    <row r="46" spans="1:40" ht="15" customHeight="1" x14ac:dyDescent="0.25">
      <c r="A46" s="15">
        <v>15</v>
      </c>
      <c r="B46" s="16" t="s">
        <v>41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8">
        <v>0</v>
      </c>
      <c r="AL46"/>
      <c r="AM46"/>
      <c r="AN46"/>
    </row>
    <row r="47" spans="1:40" ht="15" customHeight="1" x14ac:dyDescent="0.25">
      <c r="A47" s="11">
        <v>16</v>
      </c>
      <c r="B47" s="16" t="s">
        <v>42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8">
        <v>0</v>
      </c>
      <c r="AL47"/>
      <c r="AM47"/>
      <c r="AN47"/>
    </row>
    <row r="48" spans="1:40" ht="15" customHeight="1" x14ac:dyDescent="0.25">
      <c r="A48" s="19">
        <v>17</v>
      </c>
      <c r="B48" s="20" t="s">
        <v>43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2">
        <v>0</v>
      </c>
      <c r="AL48"/>
      <c r="AM48"/>
      <c r="AN48"/>
    </row>
    <row r="49" spans="1:40" ht="15" customHeight="1" x14ac:dyDescent="0.25">
      <c r="A49" s="31">
        <v>18</v>
      </c>
      <c r="B49" s="32" t="s">
        <v>44</v>
      </c>
      <c r="C49" s="33">
        <f t="shared" ref="C49:K49" si="7">C44+C48</f>
        <v>793166</v>
      </c>
      <c r="D49" s="33">
        <f t="shared" si="7"/>
        <v>34881575</v>
      </c>
      <c r="E49" s="33">
        <f t="shared" si="7"/>
        <v>439436</v>
      </c>
      <c r="F49" s="33">
        <f t="shared" si="7"/>
        <v>12794800</v>
      </c>
      <c r="G49" s="33">
        <f t="shared" si="7"/>
        <v>4336551</v>
      </c>
      <c r="H49" s="33">
        <f t="shared" si="7"/>
        <v>28584608</v>
      </c>
      <c r="I49" s="33">
        <f t="shared" si="7"/>
        <v>224000</v>
      </c>
      <c r="J49" s="33">
        <f t="shared" si="7"/>
        <v>597385</v>
      </c>
      <c r="K49" s="34">
        <f t="shared" si="7"/>
        <v>800660</v>
      </c>
      <c r="AL49"/>
      <c r="AM49"/>
      <c r="AN49"/>
    </row>
    <row r="50" spans="1:40" ht="15" customHeight="1" x14ac:dyDescent="0.25">
      <c r="A50" s="15">
        <v>19</v>
      </c>
      <c r="B50" s="16" t="s">
        <v>45</v>
      </c>
      <c r="C50" s="17">
        <v>1</v>
      </c>
      <c r="D50" s="17">
        <v>0</v>
      </c>
      <c r="E50" s="17">
        <v>0</v>
      </c>
      <c r="F50" s="17">
        <v>0</v>
      </c>
      <c r="G50" s="17">
        <v>0</v>
      </c>
      <c r="H50" s="17">
        <v>6</v>
      </c>
      <c r="I50" s="17">
        <v>0</v>
      </c>
      <c r="J50" s="17">
        <v>0</v>
      </c>
      <c r="K50" s="18">
        <v>0</v>
      </c>
      <c r="AL50"/>
      <c r="AM50"/>
      <c r="AN50"/>
    </row>
    <row r="51" spans="1:40" ht="15" customHeight="1" thickBot="1" x14ac:dyDescent="0.3">
      <c r="A51" s="36">
        <v>20</v>
      </c>
      <c r="B51" s="37" t="s">
        <v>46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9">
        <v>0</v>
      </c>
      <c r="AL51"/>
      <c r="AM51"/>
      <c r="AN51"/>
    </row>
    <row r="52" spans="1:40" ht="15" customHeight="1" thickTop="1" x14ac:dyDescent="0.25">
      <c r="A52" s="40"/>
      <c r="B52" s="41"/>
      <c r="C52" s="43"/>
      <c r="D52" s="43"/>
      <c r="E52" s="43"/>
      <c r="F52" s="43"/>
      <c r="G52" s="43"/>
      <c r="H52" s="43"/>
      <c r="I52" s="43"/>
      <c r="J52" s="43"/>
      <c r="K52" s="43"/>
      <c r="AL52"/>
      <c r="AM52"/>
      <c r="AN52"/>
    </row>
    <row r="53" spans="1:40" ht="15" customHeight="1" x14ac:dyDescent="0.25">
      <c r="A53" s="40"/>
      <c r="B53" s="41"/>
      <c r="C53" s="43"/>
      <c r="D53" s="43"/>
      <c r="E53" s="43"/>
      <c r="F53" s="43"/>
      <c r="G53" s="43"/>
      <c r="H53" s="43"/>
      <c r="I53" s="43"/>
      <c r="J53" s="43"/>
      <c r="K53" s="43"/>
      <c r="AL53"/>
      <c r="AM53"/>
      <c r="AN53"/>
    </row>
    <row r="54" spans="1:40" ht="15" customHeight="1" x14ac:dyDescent="0.25">
      <c r="A54" s="40"/>
      <c r="B54" s="41"/>
      <c r="C54" s="43"/>
      <c r="D54" s="43"/>
      <c r="E54" s="43"/>
      <c r="F54" s="43"/>
      <c r="G54" s="43"/>
      <c r="H54" s="43"/>
      <c r="I54" s="43"/>
      <c r="J54" s="43"/>
      <c r="K54" s="43"/>
      <c r="AL54"/>
      <c r="AM54"/>
      <c r="AN54"/>
    </row>
    <row r="55" spans="1:40" s="35" customFormat="1" ht="13.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K55" s="3" t="str">
        <f>K27</f>
        <v>20. melléklet folytatása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s="35" customFormat="1" ht="13.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K56" s="3" t="str">
        <f>K2</f>
        <v>a   4/2017. (V.31.) önkormányzati rendelethez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s="35" customFormat="1" ht="13.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K57" s="3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s="35" customFormat="1" ht="15" customHeight="1" thickBot="1" x14ac:dyDescent="0.3">
      <c r="C58" s="5"/>
      <c r="D58" s="5"/>
      <c r="E58" s="5"/>
      <c r="F58" s="5"/>
      <c r="G58" s="5"/>
      <c r="H58" s="5"/>
      <c r="I58" s="5"/>
      <c r="K58" s="3" t="s">
        <v>2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s="35" customFormat="1" ht="75" customHeight="1" thickTop="1" thickBot="1" x14ac:dyDescent="0.3">
      <c r="A59" s="6" t="s">
        <v>3</v>
      </c>
      <c r="B59" s="7" t="s">
        <v>4</v>
      </c>
      <c r="C59" s="7" t="s">
        <v>57</v>
      </c>
      <c r="D59" s="7" t="s">
        <v>58</v>
      </c>
      <c r="E59" s="7" t="s">
        <v>59</v>
      </c>
      <c r="F59" s="7" t="s">
        <v>60</v>
      </c>
      <c r="G59" s="7" t="s">
        <v>61</v>
      </c>
      <c r="H59" s="7" t="s">
        <v>62</v>
      </c>
      <c r="I59" s="7" t="s">
        <v>63</v>
      </c>
      <c r="J59" s="7" t="s">
        <v>64</v>
      </c>
      <c r="K59" s="9" t="s">
        <v>65</v>
      </c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s="35" customFormat="1" ht="15" customHeight="1" thickTop="1" x14ac:dyDescent="0.25">
      <c r="A60" s="11" t="s">
        <v>14</v>
      </c>
      <c r="B60" s="12" t="s">
        <v>15</v>
      </c>
      <c r="C60" s="13">
        <v>0</v>
      </c>
      <c r="D60" s="13">
        <v>0</v>
      </c>
      <c r="E60" s="13">
        <v>0</v>
      </c>
      <c r="F60" s="13">
        <v>276644</v>
      </c>
      <c r="G60" s="13">
        <v>326731</v>
      </c>
      <c r="H60" s="13">
        <v>4858941</v>
      </c>
      <c r="I60" s="13">
        <v>23000</v>
      </c>
      <c r="J60" s="13">
        <v>0</v>
      </c>
      <c r="K60" s="14">
        <v>0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1:40" s="35" customFormat="1" ht="24" x14ac:dyDescent="0.25">
      <c r="A61" s="15" t="s">
        <v>16</v>
      </c>
      <c r="B61" s="16" t="s">
        <v>17</v>
      </c>
      <c r="C61" s="17">
        <v>0</v>
      </c>
      <c r="D61" s="17">
        <v>0</v>
      </c>
      <c r="E61" s="17">
        <v>0</v>
      </c>
      <c r="F61" s="17">
        <v>67223</v>
      </c>
      <c r="G61" s="17">
        <v>79402</v>
      </c>
      <c r="H61" s="17">
        <v>1334845</v>
      </c>
      <c r="I61" s="17">
        <v>5589</v>
      </c>
      <c r="J61" s="17">
        <v>0</v>
      </c>
      <c r="K61" s="18">
        <v>0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1:40" s="35" customFormat="1" ht="15" customHeight="1" x14ac:dyDescent="0.25">
      <c r="A62" s="11" t="s">
        <v>18</v>
      </c>
      <c r="B62" s="16" t="s">
        <v>19</v>
      </c>
      <c r="C62" s="17">
        <v>731765</v>
      </c>
      <c r="D62" s="17">
        <v>1975045</v>
      </c>
      <c r="E62" s="17">
        <v>132400</v>
      </c>
      <c r="F62" s="17">
        <v>357702</v>
      </c>
      <c r="G62" s="17">
        <v>124791</v>
      </c>
      <c r="H62" s="17">
        <v>5014799</v>
      </c>
      <c r="I62" s="17">
        <v>0</v>
      </c>
      <c r="J62" s="17">
        <v>0</v>
      </c>
      <c r="K62" s="18">
        <v>0</v>
      </c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1:40" s="35" customFormat="1" ht="15" customHeight="1" x14ac:dyDescent="0.25">
      <c r="A63" s="15" t="s">
        <v>20</v>
      </c>
      <c r="B63" s="16" t="s">
        <v>21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8">
        <v>0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1:40" s="35" customFormat="1" ht="15" customHeight="1" x14ac:dyDescent="0.25">
      <c r="A64" s="11" t="s">
        <v>22</v>
      </c>
      <c r="B64" s="16" t="s">
        <v>23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8">
        <v>0</v>
      </c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1:37" s="35" customFormat="1" x14ac:dyDescent="0.25">
      <c r="A65" s="15" t="s">
        <v>24</v>
      </c>
      <c r="B65" s="16" t="s">
        <v>25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177805</v>
      </c>
      <c r="J65" s="17">
        <v>241463</v>
      </c>
      <c r="K65" s="18">
        <v>339513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1:37" s="35" customFormat="1" x14ac:dyDescent="0.25">
      <c r="A66" s="11" t="s">
        <v>26</v>
      </c>
      <c r="B66" s="16" t="s">
        <v>27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8">
        <v>0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</row>
    <row r="67" spans="1:37" s="35" customFormat="1" ht="15" customHeight="1" x14ac:dyDescent="0.25">
      <c r="A67" s="19" t="s">
        <v>28</v>
      </c>
      <c r="B67" s="20" t="s">
        <v>29</v>
      </c>
      <c r="C67" s="21">
        <f>SUM(C60:C66)</f>
        <v>731765</v>
      </c>
      <c r="D67" s="21">
        <f t="shared" ref="D67:I67" si="8">SUM(D60:D66)</f>
        <v>1975045</v>
      </c>
      <c r="E67" s="21">
        <f t="shared" si="8"/>
        <v>132400</v>
      </c>
      <c r="F67" s="21">
        <f t="shared" si="8"/>
        <v>701569</v>
      </c>
      <c r="G67" s="21">
        <f t="shared" si="8"/>
        <v>530924</v>
      </c>
      <c r="H67" s="21">
        <f t="shared" si="8"/>
        <v>11208585</v>
      </c>
      <c r="I67" s="21">
        <f t="shared" si="8"/>
        <v>206394</v>
      </c>
      <c r="J67" s="21">
        <f>SUM(J60:J66)</f>
        <v>241463</v>
      </c>
      <c r="K67" s="22">
        <f>SUM(K60:K66)</f>
        <v>339513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</row>
    <row r="68" spans="1:37" s="35" customFormat="1" ht="15" customHeight="1" x14ac:dyDescent="0.25">
      <c r="A68" s="11" t="s">
        <v>30</v>
      </c>
      <c r="B68" s="16" t="s">
        <v>31</v>
      </c>
      <c r="C68" s="17">
        <v>0</v>
      </c>
      <c r="D68" s="17">
        <v>0</v>
      </c>
      <c r="E68" s="17">
        <v>0</v>
      </c>
      <c r="F68" s="17">
        <v>283210</v>
      </c>
      <c r="G68" s="17">
        <v>215977</v>
      </c>
      <c r="H68" s="17">
        <v>7646856</v>
      </c>
      <c r="I68" s="17">
        <v>0</v>
      </c>
      <c r="J68" s="17">
        <v>0</v>
      </c>
      <c r="K68" s="18">
        <v>0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</row>
    <row r="69" spans="1:37" s="35" customFormat="1" ht="15" customHeight="1" x14ac:dyDescent="0.25">
      <c r="A69" s="15" t="s">
        <v>32</v>
      </c>
      <c r="B69" s="16" t="s">
        <v>33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8">
        <v>0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</row>
    <row r="70" spans="1:37" s="35" customFormat="1" ht="24" x14ac:dyDescent="0.25">
      <c r="A70" s="11" t="s">
        <v>34</v>
      </c>
      <c r="B70" s="16" t="s">
        <v>35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8">
        <v>0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</row>
    <row r="71" spans="1:37" s="35" customFormat="1" ht="15" customHeight="1" x14ac:dyDescent="0.25">
      <c r="A71" s="19" t="s">
        <v>36</v>
      </c>
      <c r="B71" s="20" t="s">
        <v>37</v>
      </c>
      <c r="C71" s="21">
        <f>SUM(C68:C70)</f>
        <v>0</v>
      </c>
      <c r="D71" s="21">
        <f t="shared" ref="D71:I71" si="9">SUM(D68:D70)</f>
        <v>0</v>
      </c>
      <c r="E71" s="21">
        <f t="shared" si="9"/>
        <v>0</v>
      </c>
      <c r="F71" s="21">
        <f t="shared" si="9"/>
        <v>283210</v>
      </c>
      <c r="G71" s="21">
        <f t="shared" si="9"/>
        <v>215977</v>
      </c>
      <c r="H71" s="21">
        <f t="shared" si="9"/>
        <v>7646856</v>
      </c>
      <c r="I71" s="21">
        <f t="shared" si="9"/>
        <v>0</v>
      </c>
      <c r="J71" s="21">
        <f>SUM(J68:J70)</f>
        <v>0</v>
      </c>
      <c r="K71" s="22">
        <f>SUM(K68:K70)</f>
        <v>0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</row>
    <row r="72" spans="1:37" s="35" customFormat="1" ht="15" customHeight="1" x14ac:dyDescent="0.25">
      <c r="A72" s="23" t="s">
        <v>38</v>
      </c>
      <c r="B72" s="24" t="s">
        <v>39</v>
      </c>
      <c r="C72" s="25">
        <f>C67+C71</f>
        <v>731765</v>
      </c>
      <c r="D72" s="25">
        <f t="shared" ref="D72:I72" si="10">D67+D71</f>
        <v>1975045</v>
      </c>
      <c r="E72" s="25">
        <f t="shared" si="10"/>
        <v>132400</v>
      </c>
      <c r="F72" s="25">
        <f t="shared" si="10"/>
        <v>984779</v>
      </c>
      <c r="G72" s="25">
        <f t="shared" si="10"/>
        <v>746901</v>
      </c>
      <c r="H72" s="25">
        <f t="shared" si="10"/>
        <v>18855441</v>
      </c>
      <c r="I72" s="25">
        <f t="shared" si="10"/>
        <v>206394</v>
      </c>
      <c r="J72" s="25">
        <f>J67+J71</f>
        <v>241463</v>
      </c>
      <c r="K72" s="26">
        <f>K67+K71</f>
        <v>339513</v>
      </c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</row>
    <row r="73" spans="1:37" s="35" customFormat="1" ht="15" customHeight="1" x14ac:dyDescent="0.25">
      <c r="A73" s="11">
        <v>14</v>
      </c>
      <c r="B73" s="16" t="s">
        <v>40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8">
        <v>0</v>
      </c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</row>
    <row r="74" spans="1:37" s="35" customFormat="1" ht="15" customHeight="1" x14ac:dyDescent="0.25">
      <c r="A74" s="15">
        <v>15</v>
      </c>
      <c r="B74" s="16" t="s">
        <v>41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8">
        <v>0</v>
      </c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</row>
    <row r="75" spans="1:37" s="35" customFormat="1" ht="15" customHeight="1" x14ac:dyDescent="0.25">
      <c r="A75" s="11">
        <v>16</v>
      </c>
      <c r="B75" s="16" t="s">
        <v>42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8">
        <v>0</v>
      </c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</row>
    <row r="76" spans="1:37" s="35" customFormat="1" ht="15" customHeight="1" x14ac:dyDescent="0.25">
      <c r="A76" s="19">
        <v>17</v>
      </c>
      <c r="B76" s="20" t="s">
        <v>43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2">
        <v>0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</row>
    <row r="77" spans="1:37" s="35" customFormat="1" ht="15" customHeight="1" x14ac:dyDescent="0.25">
      <c r="A77" s="31">
        <v>18</v>
      </c>
      <c r="B77" s="32" t="s">
        <v>44</v>
      </c>
      <c r="C77" s="33">
        <f t="shared" ref="C77:K77" si="11">C72+C76</f>
        <v>731765</v>
      </c>
      <c r="D77" s="33">
        <f t="shared" si="11"/>
        <v>1975045</v>
      </c>
      <c r="E77" s="33">
        <f t="shared" si="11"/>
        <v>132400</v>
      </c>
      <c r="F77" s="33">
        <f t="shared" si="11"/>
        <v>984779</v>
      </c>
      <c r="G77" s="33">
        <f t="shared" si="11"/>
        <v>746901</v>
      </c>
      <c r="H77" s="33">
        <f t="shared" si="11"/>
        <v>18855441</v>
      </c>
      <c r="I77" s="33">
        <f t="shared" si="11"/>
        <v>206394</v>
      </c>
      <c r="J77" s="33">
        <f t="shared" si="11"/>
        <v>241463</v>
      </c>
      <c r="K77" s="34">
        <f t="shared" si="11"/>
        <v>339513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</row>
    <row r="78" spans="1:37" s="35" customFormat="1" ht="15" customHeight="1" x14ac:dyDescent="0.25">
      <c r="A78" s="15">
        <v>19</v>
      </c>
      <c r="B78" s="16" t="s">
        <v>45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2</v>
      </c>
      <c r="I78" s="17">
        <v>0</v>
      </c>
      <c r="J78" s="17">
        <v>0</v>
      </c>
      <c r="K78" s="18">
        <v>0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</row>
    <row r="79" spans="1:37" s="35" customFormat="1" ht="15" customHeight="1" thickBot="1" x14ac:dyDescent="0.3">
      <c r="A79" s="36">
        <v>20</v>
      </c>
      <c r="B79" s="37" t="s">
        <v>46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5</v>
      </c>
      <c r="K79" s="39">
        <v>0</v>
      </c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</row>
    <row r="80" spans="1:37" s="35" customFormat="1" ht="15" customHeight="1" thickTop="1" x14ac:dyDescent="0.25">
      <c r="A80" s="40"/>
      <c r="B80" s="41"/>
      <c r="C80" s="43"/>
      <c r="D80" s="43"/>
      <c r="E80" s="43"/>
      <c r="F80" s="43"/>
      <c r="G80" s="43"/>
      <c r="H80" s="43"/>
      <c r="I80" s="43"/>
      <c r="J80" s="43"/>
      <c r="K80" s="43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</row>
    <row r="81" spans="1:40" s="35" customFormat="1" ht="15" customHeight="1" x14ac:dyDescent="0.25">
      <c r="A81" s="40"/>
      <c r="B81" s="41"/>
      <c r="C81" s="43"/>
      <c r="D81" s="43"/>
      <c r="E81" s="43"/>
      <c r="F81" s="43"/>
      <c r="G81" s="43"/>
      <c r="H81" s="43"/>
      <c r="I81" s="43"/>
      <c r="J81" s="43"/>
      <c r="K81" s="43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</row>
    <row r="82" spans="1:40" s="35" customFormat="1" ht="15" customHeight="1" x14ac:dyDescent="0.25">
      <c r="A82" s="40"/>
      <c r="B82" s="41"/>
      <c r="C82" s="43"/>
      <c r="D82" s="43"/>
      <c r="E82" s="43"/>
      <c r="F82" s="43"/>
      <c r="G82" s="43"/>
      <c r="H82" s="43"/>
      <c r="I82" s="43"/>
      <c r="J82" s="43"/>
      <c r="K82" s="43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</row>
    <row r="83" spans="1:40" ht="15" customHeight="1" x14ac:dyDescent="0.25">
      <c r="A83" s="1"/>
      <c r="B83" s="4"/>
      <c r="C83" s="4"/>
      <c r="D83" s="4"/>
      <c r="E83" s="4"/>
      <c r="F83" s="4"/>
      <c r="G83" s="4"/>
      <c r="H83" s="4"/>
      <c r="I83" s="4"/>
      <c r="J83" s="4"/>
    </row>
    <row r="84" spans="1:40" ht="13.5" customHeight="1" x14ac:dyDescent="0.25">
      <c r="A84" s="4"/>
      <c r="B84" s="4"/>
      <c r="C84" s="4"/>
      <c r="D84" s="4"/>
      <c r="E84" s="4"/>
      <c r="F84" s="4"/>
      <c r="G84" s="4"/>
      <c r="I84" s="1"/>
      <c r="J84" s="3"/>
      <c r="K84" s="3" t="str">
        <f>K27</f>
        <v>20. melléklet folytatása</v>
      </c>
    </row>
    <row r="85" spans="1:40" ht="13.5" customHeight="1" x14ac:dyDescent="0.25">
      <c r="A85" s="4"/>
      <c r="B85" s="4"/>
      <c r="C85" s="4"/>
      <c r="D85" s="4"/>
      <c r="E85" s="4"/>
      <c r="F85" s="4"/>
      <c r="G85" s="4"/>
      <c r="I85" s="1"/>
      <c r="J85" s="3"/>
      <c r="K85" s="3" t="str">
        <f>K2</f>
        <v>a   4/2017. (V.31.) önkormányzati rendelethez</v>
      </c>
    </row>
    <row r="86" spans="1:40" ht="13.5" customHeight="1" x14ac:dyDescent="0.25">
      <c r="A86" s="4"/>
      <c r="B86" s="4"/>
      <c r="C86" s="4"/>
      <c r="D86" s="4"/>
      <c r="E86" s="4"/>
      <c r="F86" s="4"/>
      <c r="G86" s="4"/>
      <c r="I86" s="1"/>
      <c r="J86" s="3"/>
      <c r="K86" s="3"/>
    </row>
    <row r="87" spans="1:40" ht="15" customHeight="1" thickBot="1" x14ac:dyDescent="0.3">
      <c r="A87" s="4"/>
      <c r="B87" s="5"/>
      <c r="C87" s="5"/>
      <c r="D87" s="3" t="s">
        <v>2</v>
      </c>
      <c r="E87" s="5"/>
      <c r="F87" s="3"/>
      <c r="AK87"/>
      <c r="AL87"/>
      <c r="AM87"/>
      <c r="AN87"/>
    </row>
    <row r="88" spans="1:40" ht="73.2" thickTop="1" thickBot="1" x14ac:dyDescent="0.3">
      <c r="A88" s="6" t="s">
        <v>3</v>
      </c>
      <c r="B88" s="7" t="s">
        <v>4</v>
      </c>
      <c r="C88" s="7" t="s">
        <v>66</v>
      </c>
      <c r="D88" s="44" t="s">
        <v>67</v>
      </c>
      <c r="E88" s="45"/>
      <c r="F88" s="45"/>
      <c r="AK88"/>
      <c r="AL88"/>
      <c r="AM88"/>
      <c r="AN88"/>
    </row>
    <row r="89" spans="1:40" ht="15" customHeight="1" thickTop="1" x14ac:dyDescent="0.25">
      <c r="A89" s="11" t="s">
        <v>14</v>
      </c>
      <c r="B89" s="12" t="s">
        <v>15</v>
      </c>
      <c r="C89" s="13">
        <v>294000</v>
      </c>
      <c r="D89" s="46">
        <v>0</v>
      </c>
      <c r="E89" s="47"/>
      <c r="F89" s="47"/>
      <c r="AH89"/>
      <c r="AI89"/>
      <c r="AJ89"/>
      <c r="AK89"/>
      <c r="AL89"/>
      <c r="AM89"/>
      <c r="AN89"/>
    </row>
    <row r="90" spans="1:40" ht="24" x14ac:dyDescent="0.25">
      <c r="A90" s="15" t="s">
        <v>16</v>
      </c>
      <c r="B90" s="16" t="s">
        <v>17</v>
      </c>
      <c r="C90" s="17">
        <v>124855</v>
      </c>
      <c r="D90" s="48">
        <v>0</v>
      </c>
      <c r="E90" s="47"/>
      <c r="F90" s="47"/>
      <c r="AH90"/>
      <c r="AI90"/>
      <c r="AJ90"/>
      <c r="AK90"/>
      <c r="AL90"/>
      <c r="AM90"/>
      <c r="AN90"/>
    </row>
    <row r="91" spans="1:40" ht="15" customHeight="1" x14ac:dyDescent="0.25">
      <c r="A91" s="11" t="s">
        <v>18</v>
      </c>
      <c r="B91" s="16" t="s">
        <v>19</v>
      </c>
      <c r="C91" s="17">
        <v>60960</v>
      </c>
      <c r="D91" s="48">
        <v>0</v>
      </c>
      <c r="E91" s="47"/>
      <c r="F91" s="47"/>
      <c r="AH91"/>
      <c r="AI91"/>
      <c r="AJ91"/>
      <c r="AK91"/>
      <c r="AL91"/>
      <c r="AM91"/>
      <c r="AN91"/>
    </row>
    <row r="92" spans="1:40" ht="15" customHeight="1" x14ac:dyDescent="0.25">
      <c r="A92" s="15" t="s">
        <v>20</v>
      </c>
      <c r="B92" s="16" t="s">
        <v>21</v>
      </c>
      <c r="C92" s="17">
        <v>3039720</v>
      </c>
      <c r="D92" s="48">
        <v>0</v>
      </c>
      <c r="E92" s="47"/>
      <c r="F92" s="47"/>
      <c r="AH92"/>
      <c r="AI92"/>
      <c r="AJ92"/>
      <c r="AK92"/>
      <c r="AL92"/>
      <c r="AM92"/>
      <c r="AN92"/>
    </row>
    <row r="93" spans="1:40" ht="15" customHeight="1" x14ac:dyDescent="0.25">
      <c r="A93" s="11" t="s">
        <v>22</v>
      </c>
      <c r="B93" s="16" t="s">
        <v>23</v>
      </c>
      <c r="C93" s="17">
        <v>0</v>
      </c>
      <c r="D93" s="48">
        <v>0</v>
      </c>
      <c r="E93" s="47"/>
      <c r="F93" s="47"/>
      <c r="AH93"/>
      <c r="AI93"/>
      <c r="AJ93"/>
      <c r="AK93"/>
      <c r="AL93"/>
      <c r="AM93"/>
      <c r="AN93"/>
    </row>
    <row r="94" spans="1:40" x14ac:dyDescent="0.25">
      <c r="A94" s="15" t="s">
        <v>24</v>
      </c>
      <c r="B94" s="16" t="s">
        <v>25</v>
      </c>
      <c r="C94" s="17">
        <v>0</v>
      </c>
      <c r="D94" s="48">
        <v>0</v>
      </c>
      <c r="E94" s="47"/>
      <c r="F94" s="47"/>
      <c r="AH94"/>
      <c r="AI94"/>
      <c r="AJ94"/>
      <c r="AK94"/>
      <c r="AL94"/>
      <c r="AM94"/>
      <c r="AN94"/>
    </row>
    <row r="95" spans="1:40" x14ac:dyDescent="0.25">
      <c r="A95" s="11" t="s">
        <v>26</v>
      </c>
      <c r="B95" s="16" t="s">
        <v>27</v>
      </c>
      <c r="C95" s="17">
        <v>0</v>
      </c>
      <c r="D95" s="48">
        <v>0</v>
      </c>
      <c r="E95" s="47"/>
      <c r="F95" s="47"/>
      <c r="AH95"/>
      <c r="AI95"/>
      <c r="AJ95"/>
      <c r="AK95"/>
      <c r="AL95"/>
      <c r="AM95"/>
      <c r="AN95"/>
    </row>
    <row r="96" spans="1:40" ht="15" customHeight="1" x14ac:dyDescent="0.25">
      <c r="A96" s="19" t="s">
        <v>28</v>
      </c>
      <c r="B96" s="20" t="s">
        <v>29</v>
      </c>
      <c r="C96" s="21">
        <f>SUM(C89:C95)</f>
        <v>3519535</v>
      </c>
      <c r="D96" s="49">
        <f>SUM(D89:D95)</f>
        <v>0</v>
      </c>
      <c r="E96" s="47"/>
      <c r="F96" s="47"/>
      <c r="AH96"/>
      <c r="AI96"/>
      <c r="AJ96"/>
      <c r="AK96"/>
      <c r="AL96"/>
      <c r="AM96"/>
      <c r="AN96"/>
    </row>
    <row r="97" spans="1:40" ht="15" customHeight="1" x14ac:dyDescent="0.25">
      <c r="A97" s="11" t="s">
        <v>30</v>
      </c>
      <c r="B97" s="16" t="s">
        <v>31</v>
      </c>
      <c r="C97" s="17">
        <v>0</v>
      </c>
      <c r="D97" s="48">
        <v>0</v>
      </c>
      <c r="E97" s="47"/>
      <c r="F97" s="47"/>
      <c r="AH97"/>
      <c r="AI97"/>
      <c r="AJ97"/>
      <c r="AK97"/>
      <c r="AL97"/>
      <c r="AM97"/>
      <c r="AN97"/>
    </row>
    <row r="98" spans="1:40" ht="15" customHeight="1" x14ac:dyDescent="0.25">
      <c r="A98" s="15" t="s">
        <v>32</v>
      </c>
      <c r="B98" s="16" t="s">
        <v>33</v>
      </c>
      <c r="C98" s="17">
        <v>0</v>
      </c>
      <c r="D98" s="48">
        <v>0</v>
      </c>
      <c r="E98" s="47"/>
      <c r="F98" s="47"/>
      <c r="AH98"/>
      <c r="AI98"/>
      <c r="AJ98"/>
      <c r="AK98"/>
      <c r="AL98"/>
      <c r="AM98"/>
      <c r="AN98"/>
    </row>
    <row r="99" spans="1:40" ht="24" x14ac:dyDescent="0.25">
      <c r="A99" s="11" t="s">
        <v>34</v>
      </c>
      <c r="B99" s="16" t="s">
        <v>35</v>
      </c>
      <c r="C99" s="17">
        <v>0</v>
      </c>
      <c r="D99" s="48">
        <v>0</v>
      </c>
      <c r="E99" s="47"/>
      <c r="F99" s="47"/>
      <c r="AH99"/>
      <c r="AI99"/>
      <c r="AJ99"/>
      <c r="AK99"/>
      <c r="AL99"/>
      <c r="AM99"/>
      <c r="AN99"/>
    </row>
    <row r="100" spans="1:40" ht="15" customHeight="1" x14ac:dyDescent="0.25">
      <c r="A100" s="19" t="s">
        <v>36</v>
      </c>
      <c r="B100" s="20" t="s">
        <v>37</v>
      </c>
      <c r="C100" s="21">
        <f>SUM(C97:C99)</f>
        <v>0</v>
      </c>
      <c r="D100" s="49">
        <f>SUM(D97:D99)</f>
        <v>0</v>
      </c>
      <c r="E100" s="47"/>
      <c r="F100" s="47"/>
      <c r="AH100"/>
      <c r="AI100"/>
      <c r="AJ100"/>
      <c r="AK100"/>
      <c r="AL100"/>
      <c r="AM100"/>
      <c r="AN100"/>
    </row>
    <row r="101" spans="1:40" ht="15" customHeight="1" x14ac:dyDescent="0.25">
      <c r="A101" s="23" t="s">
        <v>38</v>
      </c>
      <c r="B101" s="24" t="s">
        <v>39</v>
      </c>
      <c r="C101" s="25">
        <f>C96+C100</f>
        <v>3519535</v>
      </c>
      <c r="D101" s="50">
        <f>D96+D100</f>
        <v>0</v>
      </c>
      <c r="E101" s="47"/>
      <c r="F101" s="47"/>
      <c r="AH101"/>
      <c r="AI101"/>
      <c r="AJ101"/>
      <c r="AK101"/>
      <c r="AL101"/>
      <c r="AM101"/>
      <c r="AN101"/>
    </row>
    <row r="102" spans="1:40" ht="15" customHeight="1" x14ac:dyDescent="0.25">
      <c r="A102" s="11">
        <v>14</v>
      </c>
      <c r="B102" s="16" t="s">
        <v>40</v>
      </c>
      <c r="C102" s="17">
        <v>0</v>
      </c>
      <c r="D102" s="48">
        <v>100000000</v>
      </c>
      <c r="E102" s="47"/>
      <c r="F102" s="47"/>
      <c r="AH102"/>
      <c r="AI102"/>
      <c r="AJ102"/>
      <c r="AK102"/>
      <c r="AL102"/>
      <c r="AM102"/>
      <c r="AN102"/>
    </row>
    <row r="103" spans="1:40" ht="15" customHeight="1" x14ac:dyDescent="0.25">
      <c r="A103" s="15">
        <v>15</v>
      </c>
      <c r="B103" s="16" t="s">
        <v>41</v>
      </c>
      <c r="C103" s="17">
        <v>0</v>
      </c>
      <c r="D103" s="48">
        <v>0</v>
      </c>
      <c r="E103" s="47"/>
      <c r="F103" s="47"/>
      <c r="AH103"/>
      <c r="AI103"/>
      <c r="AJ103"/>
      <c r="AK103"/>
      <c r="AL103"/>
      <c r="AM103"/>
      <c r="AN103"/>
    </row>
    <row r="104" spans="1:40" ht="15" customHeight="1" x14ac:dyDescent="0.25">
      <c r="A104" s="11">
        <v>16</v>
      </c>
      <c r="B104" s="16" t="s">
        <v>42</v>
      </c>
      <c r="C104" s="17">
        <v>0</v>
      </c>
      <c r="D104" s="48">
        <v>0</v>
      </c>
      <c r="E104" s="47"/>
      <c r="F104" s="47"/>
      <c r="AH104"/>
      <c r="AI104"/>
      <c r="AJ104"/>
      <c r="AK104"/>
      <c r="AL104"/>
      <c r="AM104"/>
      <c r="AN104"/>
    </row>
    <row r="105" spans="1:40" ht="15" customHeight="1" x14ac:dyDescent="0.25">
      <c r="A105" s="19">
        <v>17</v>
      </c>
      <c r="B105" s="20" t="s">
        <v>43</v>
      </c>
      <c r="C105" s="21">
        <v>0</v>
      </c>
      <c r="D105" s="49">
        <f>SUM(D102:D104)</f>
        <v>100000000</v>
      </c>
      <c r="E105" s="47"/>
      <c r="F105" s="47"/>
      <c r="AH105"/>
      <c r="AI105"/>
      <c r="AJ105"/>
      <c r="AK105"/>
      <c r="AL105"/>
      <c r="AM105"/>
      <c r="AN105"/>
    </row>
    <row r="106" spans="1:40" ht="15" customHeight="1" x14ac:dyDescent="0.25">
      <c r="A106" s="31">
        <v>18</v>
      </c>
      <c r="B106" s="32" t="s">
        <v>44</v>
      </c>
      <c r="C106" s="33">
        <f t="shared" ref="C106:D106" si="12">C101+C105</f>
        <v>3519535</v>
      </c>
      <c r="D106" s="51">
        <f t="shared" si="12"/>
        <v>100000000</v>
      </c>
      <c r="E106" s="47"/>
      <c r="F106" s="47"/>
      <c r="AH106"/>
      <c r="AI106"/>
      <c r="AJ106"/>
      <c r="AK106"/>
      <c r="AL106"/>
      <c r="AM106"/>
      <c r="AN106"/>
    </row>
    <row r="107" spans="1:40" ht="15" customHeight="1" x14ac:dyDescent="0.25">
      <c r="A107" s="15">
        <v>19</v>
      </c>
      <c r="B107" s="16" t="s">
        <v>45</v>
      </c>
      <c r="C107" s="17">
        <v>0</v>
      </c>
      <c r="D107" s="48">
        <v>0</v>
      </c>
      <c r="E107" s="47"/>
      <c r="F107" s="47"/>
      <c r="AH107"/>
      <c r="AI107"/>
      <c r="AJ107"/>
      <c r="AK107"/>
      <c r="AL107"/>
      <c r="AM107"/>
      <c r="AN107"/>
    </row>
    <row r="108" spans="1:40" ht="15" customHeight="1" thickBot="1" x14ac:dyDescent="0.3">
      <c r="A108" s="36">
        <v>20</v>
      </c>
      <c r="B108" s="37" t="s">
        <v>46</v>
      </c>
      <c r="C108" s="38">
        <v>0</v>
      </c>
      <c r="D108" s="52">
        <v>0</v>
      </c>
      <c r="E108" s="47"/>
      <c r="F108" s="47"/>
      <c r="AH108"/>
      <c r="AI108"/>
      <c r="AJ108"/>
      <c r="AK108"/>
      <c r="AL108"/>
      <c r="AM108"/>
      <c r="AN108"/>
    </row>
    <row r="109" spans="1:40" ht="15" customHeight="1" thickTop="1" x14ac:dyDescent="0.25">
      <c r="A109" s="40"/>
      <c r="B109" s="41"/>
      <c r="C109" s="43"/>
      <c r="D109" s="43"/>
      <c r="E109" s="47"/>
      <c r="F109" s="47"/>
      <c r="AH109"/>
      <c r="AI109"/>
      <c r="AJ109"/>
      <c r="AK109"/>
      <c r="AL109"/>
      <c r="AM109"/>
      <c r="AN109"/>
    </row>
    <row r="110" spans="1:40" ht="15" customHeight="1" x14ac:dyDescent="0.25">
      <c r="A110" s="40"/>
      <c r="B110" s="41"/>
      <c r="C110" s="43"/>
      <c r="D110" s="43"/>
      <c r="E110" s="47"/>
      <c r="F110" s="47"/>
      <c r="AH110"/>
      <c r="AI110"/>
      <c r="AJ110"/>
      <c r="AK110"/>
      <c r="AL110"/>
      <c r="AM110"/>
      <c r="AN110"/>
    </row>
    <row r="111" spans="1:40" ht="15" customHeight="1" x14ac:dyDescent="0.25">
      <c r="A111" s="40"/>
      <c r="B111" s="41"/>
      <c r="C111" s="43"/>
      <c r="D111" s="43"/>
      <c r="E111" s="47"/>
      <c r="F111" s="47"/>
      <c r="AH111"/>
      <c r="AI111"/>
      <c r="AJ111"/>
      <c r="AK111"/>
      <c r="AL111"/>
      <c r="AM111"/>
      <c r="AN111"/>
    </row>
    <row r="112" spans="1:40" ht="13.5" customHeight="1" x14ac:dyDescent="0.25">
      <c r="A112" s="1"/>
      <c r="B112" s="4"/>
      <c r="C112" s="4"/>
      <c r="D112" s="4"/>
      <c r="E112" s="4"/>
      <c r="F112" s="4"/>
      <c r="G112" s="4"/>
      <c r="H112" s="4"/>
      <c r="I112" s="4"/>
      <c r="J112" s="3"/>
      <c r="K112" s="3" t="str">
        <f>K27</f>
        <v>20. melléklet folytatása</v>
      </c>
    </row>
    <row r="113" spans="1:40" ht="13.5" customHeight="1" x14ac:dyDescent="0.25">
      <c r="A113" s="1"/>
      <c r="B113" s="4"/>
      <c r="C113" s="4"/>
      <c r="D113" s="4"/>
      <c r="E113" s="4"/>
      <c r="F113" s="4"/>
      <c r="G113" s="4"/>
      <c r="H113" s="4"/>
      <c r="I113" s="4"/>
      <c r="J113" s="3"/>
      <c r="K113" s="3" t="str">
        <f>K2</f>
        <v>a   4/2017. (V.31.) önkormányzati rendelethez</v>
      </c>
    </row>
    <row r="114" spans="1:40" ht="13.5" customHeight="1" x14ac:dyDescent="0.25">
      <c r="A114" s="4"/>
      <c r="B114" s="53"/>
      <c r="C114" s="53"/>
      <c r="D114" s="53"/>
      <c r="E114" s="53"/>
      <c r="F114" s="53"/>
      <c r="G114" s="53"/>
      <c r="H114" s="53"/>
      <c r="I114" s="53"/>
      <c r="J114" s="53"/>
    </row>
    <row r="115" spans="1:40" ht="15" customHeight="1" x14ac:dyDescent="0.25">
      <c r="A115" s="54" t="s">
        <v>68</v>
      </c>
      <c r="B115" s="54"/>
      <c r="C115" s="54"/>
      <c r="D115" s="54"/>
      <c r="E115" s="54"/>
      <c r="F115" s="54"/>
      <c r="G115" s="54"/>
      <c r="H115" s="54"/>
      <c r="I115" s="54"/>
      <c r="J115" s="54"/>
      <c r="K115" s="54"/>
    </row>
    <row r="116" spans="1:40" ht="15" customHeight="1" thickBot="1" x14ac:dyDescent="0.3">
      <c r="A116" s="53"/>
      <c r="B116" s="5"/>
      <c r="C116" s="5"/>
      <c r="D116" s="5"/>
      <c r="F116" s="5"/>
      <c r="G116" s="3" t="s">
        <v>2</v>
      </c>
      <c r="H116" s="5"/>
      <c r="I116" s="5"/>
      <c r="J116" s="3"/>
    </row>
    <row r="117" spans="1:40" ht="61.2" thickTop="1" thickBot="1" x14ac:dyDescent="0.3">
      <c r="A117" s="6" t="s">
        <v>3</v>
      </c>
      <c r="B117" s="7" t="s">
        <v>4</v>
      </c>
      <c r="C117" s="7" t="s">
        <v>69</v>
      </c>
      <c r="D117" s="7" t="s">
        <v>70</v>
      </c>
      <c r="E117" s="7" t="s">
        <v>71</v>
      </c>
      <c r="F117" s="7" t="s">
        <v>72</v>
      </c>
      <c r="G117" s="9" t="s">
        <v>73</v>
      </c>
      <c r="AG117"/>
      <c r="AH117"/>
      <c r="AI117"/>
    </row>
    <row r="118" spans="1:40" ht="15" customHeight="1" thickTop="1" x14ac:dyDescent="0.25">
      <c r="A118" s="11" t="s">
        <v>14</v>
      </c>
      <c r="B118" s="12" t="s">
        <v>15</v>
      </c>
      <c r="C118" s="13">
        <v>3850200</v>
      </c>
      <c r="D118" s="13">
        <v>0</v>
      </c>
      <c r="E118" s="13">
        <v>0</v>
      </c>
      <c r="F118" s="13">
        <v>0</v>
      </c>
      <c r="G118" s="14">
        <v>111496</v>
      </c>
      <c r="AG118"/>
      <c r="AH118"/>
      <c r="AI118"/>
      <c r="AJ118"/>
      <c r="AK118"/>
      <c r="AL118"/>
      <c r="AM118"/>
      <c r="AN118"/>
    </row>
    <row r="119" spans="1:40" ht="24" x14ac:dyDescent="0.25">
      <c r="A119" s="15" t="s">
        <v>16</v>
      </c>
      <c r="B119" s="16" t="s">
        <v>17</v>
      </c>
      <c r="C119" s="17">
        <v>1101402</v>
      </c>
      <c r="D119" s="17">
        <v>0</v>
      </c>
      <c r="E119" s="17">
        <v>0</v>
      </c>
      <c r="F119" s="17">
        <v>0</v>
      </c>
      <c r="G119" s="18">
        <v>0</v>
      </c>
      <c r="AG119"/>
      <c r="AH119"/>
      <c r="AI119"/>
      <c r="AJ119"/>
      <c r="AK119"/>
      <c r="AL119"/>
      <c r="AM119"/>
      <c r="AN119"/>
    </row>
    <row r="120" spans="1:40" ht="15" customHeight="1" x14ac:dyDescent="0.25">
      <c r="A120" s="11" t="s">
        <v>18</v>
      </c>
      <c r="B120" s="16" t="s">
        <v>19</v>
      </c>
      <c r="C120" s="17">
        <v>35309318</v>
      </c>
      <c r="D120" s="17">
        <v>129925</v>
      </c>
      <c r="E120" s="17">
        <v>1240155</v>
      </c>
      <c r="F120" s="17">
        <v>0</v>
      </c>
      <c r="G120" s="18">
        <v>43999</v>
      </c>
      <c r="AG120"/>
      <c r="AH120"/>
      <c r="AI120"/>
      <c r="AJ120"/>
      <c r="AK120"/>
      <c r="AL120"/>
      <c r="AM120"/>
      <c r="AN120"/>
    </row>
    <row r="121" spans="1:40" ht="15" customHeight="1" x14ac:dyDescent="0.25">
      <c r="A121" s="15" t="s">
        <v>20</v>
      </c>
      <c r="B121" s="16" t="s">
        <v>21</v>
      </c>
      <c r="C121" s="17">
        <v>0</v>
      </c>
      <c r="D121" s="17">
        <v>0</v>
      </c>
      <c r="E121" s="17">
        <v>0</v>
      </c>
      <c r="F121" s="17">
        <v>0</v>
      </c>
      <c r="G121" s="18">
        <v>0</v>
      </c>
      <c r="AG121"/>
      <c r="AH121"/>
      <c r="AI121"/>
      <c r="AJ121"/>
      <c r="AK121"/>
      <c r="AL121"/>
      <c r="AM121"/>
      <c r="AN121"/>
    </row>
    <row r="122" spans="1:40" ht="15" customHeight="1" x14ac:dyDescent="0.25">
      <c r="A122" s="11" t="s">
        <v>22</v>
      </c>
      <c r="B122" s="16" t="s">
        <v>23</v>
      </c>
      <c r="C122" s="17">
        <v>0</v>
      </c>
      <c r="D122" s="17">
        <v>0</v>
      </c>
      <c r="E122" s="17">
        <v>0</v>
      </c>
      <c r="F122" s="17">
        <v>0</v>
      </c>
      <c r="G122" s="18">
        <v>0</v>
      </c>
      <c r="AG122"/>
      <c r="AH122"/>
      <c r="AI122"/>
      <c r="AJ122"/>
      <c r="AK122"/>
      <c r="AL122"/>
      <c r="AM122"/>
      <c r="AN122"/>
    </row>
    <row r="123" spans="1:40" x14ac:dyDescent="0.25">
      <c r="A123" s="15" t="s">
        <v>24</v>
      </c>
      <c r="B123" s="16" t="s">
        <v>25</v>
      </c>
      <c r="C123" s="17">
        <v>0</v>
      </c>
      <c r="D123" s="17">
        <v>0</v>
      </c>
      <c r="E123" s="17">
        <v>0</v>
      </c>
      <c r="F123" s="17">
        <v>0</v>
      </c>
      <c r="G123" s="18">
        <v>0</v>
      </c>
      <c r="AG123"/>
      <c r="AH123"/>
      <c r="AI123"/>
      <c r="AJ123"/>
      <c r="AK123"/>
      <c r="AL123"/>
      <c r="AM123"/>
      <c r="AN123"/>
    </row>
    <row r="124" spans="1:40" x14ac:dyDescent="0.25">
      <c r="A124" s="11" t="s">
        <v>26</v>
      </c>
      <c r="B124" s="16" t="s">
        <v>27</v>
      </c>
      <c r="C124" s="17">
        <v>80000</v>
      </c>
      <c r="D124" s="17">
        <v>0</v>
      </c>
      <c r="E124" s="17">
        <v>0</v>
      </c>
      <c r="F124" s="17">
        <v>6564820</v>
      </c>
      <c r="G124" s="18">
        <v>0</v>
      </c>
      <c r="AG124"/>
      <c r="AH124"/>
      <c r="AI124"/>
      <c r="AJ124"/>
      <c r="AK124"/>
      <c r="AL124"/>
      <c r="AM124"/>
      <c r="AN124"/>
    </row>
    <row r="125" spans="1:40" ht="15" customHeight="1" x14ac:dyDescent="0.25">
      <c r="A125" s="19" t="s">
        <v>28</v>
      </c>
      <c r="B125" s="20" t="s">
        <v>29</v>
      </c>
      <c r="C125" s="21">
        <f>SUM(C118:C124)</f>
        <v>40340920</v>
      </c>
      <c r="D125" s="21">
        <f t="shared" ref="D125:G125" si="13">SUM(D118:D124)</f>
        <v>129925</v>
      </c>
      <c r="E125" s="21">
        <f t="shared" si="13"/>
        <v>1240155</v>
      </c>
      <c r="F125" s="21">
        <f t="shared" si="13"/>
        <v>6564820</v>
      </c>
      <c r="G125" s="22">
        <f t="shared" si="13"/>
        <v>155495</v>
      </c>
      <c r="AG125"/>
      <c r="AH125"/>
      <c r="AI125"/>
      <c r="AJ125"/>
      <c r="AK125"/>
      <c r="AL125"/>
      <c r="AM125"/>
      <c r="AN125"/>
    </row>
    <row r="126" spans="1:40" ht="15" customHeight="1" x14ac:dyDescent="0.25">
      <c r="A126" s="11" t="s">
        <v>30</v>
      </c>
      <c r="B126" s="16" t="s">
        <v>31</v>
      </c>
      <c r="C126" s="17">
        <v>3741643</v>
      </c>
      <c r="D126" s="17">
        <v>0</v>
      </c>
      <c r="E126" s="17">
        <v>0</v>
      </c>
      <c r="F126" s="17">
        <v>0</v>
      </c>
      <c r="G126" s="18">
        <v>0</v>
      </c>
      <c r="AG126"/>
      <c r="AH126"/>
      <c r="AI126"/>
      <c r="AJ126"/>
      <c r="AK126"/>
      <c r="AL126"/>
      <c r="AM126"/>
      <c r="AN126"/>
    </row>
    <row r="127" spans="1:40" ht="15" customHeight="1" x14ac:dyDescent="0.25">
      <c r="A127" s="15" t="s">
        <v>32</v>
      </c>
      <c r="B127" s="16" t="s">
        <v>33</v>
      </c>
      <c r="C127" s="17">
        <v>5051870</v>
      </c>
      <c r="D127" s="17">
        <v>0</v>
      </c>
      <c r="E127" s="17">
        <v>0</v>
      </c>
      <c r="F127" s="17">
        <v>0</v>
      </c>
      <c r="G127" s="18">
        <v>0</v>
      </c>
      <c r="AG127"/>
      <c r="AH127"/>
      <c r="AI127"/>
      <c r="AJ127"/>
      <c r="AK127"/>
      <c r="AL127"/>
      <c r="AM127"/>
      <c r="AN127"/>
    </row>
    <row r="128" spans="1:40" ht="24" x14ac:dyDescent="0.25">
      <c r="A128" s="11" t="s">
        <v>34</v>
      </c>
      <c r="B128" s="16" t="s">
        <v>35</v>
      </c>
      <c r="C128" s="17">
        <v>0</v>
      </c>
      <c r="D128" s="17">
        <v>0</v>
      </c>
      <c r="E128" s="17">
        <v>0</v>
      </c>
      <c r="F128" s="17">
        <v>0</v>
      </c>
      <c r="G128" s="18">
        <v>0</v>
      </c>
      <c r="AG128"/>
      <c r="AH128"/>
      <c r="AI128"/>
      <c r="AJ128"/>
      <c r="AK128"/>
      <c r="AL128"/>
      <c r="AM128"/>
      <c r="AN128"/>
    </row>
    <row r="129" spans="1:40" ht="15.75" customHeight="1" x14ac:dyDescent="0.25">
      <c r="A129" s="19" t="s">
        <v>36</v>
      </c>
      <c r="B129" s="20" t="s">
        <v>37</v>
      </c>
      <c r="C129" s="21">
        <f>SUM(C126:C128)</f>
        <v>8793513</v>
      </c>
      <c r="D129" s="21">
        <f t="shared" ref="D129:G129" si="14">SUM(D126:D128)</f>
        <v>0</v>
      </c>
      <c r="E129" s="21">
        <f t="shared" si="14"/>
        <v>0</v>
      </c>
      <c r="F129" s="21">
        <f t="shared" si="14"/>
        <v>0</v>
      </c>
      <c r="G129" s="22">
        <f t="shared" si="14"/>
        <v>0</v>
      </c>
      <c r="AG129"/>
      <c r="AH129"/>
      <c r="AI129"/>
      <c r="AJ129"/>
      <c r="AK129"/>
      <c r="AL129"/>
      <c r="AM129"/>
      <c r="AN129"/>
    </row>
    <row r="130" spans="1:40" ht="15.75" customHeight="1" x14ac:dyDescent="0.25">
      <c r="A130" s="23" t="s">
        <v>38</v>
      </c>
      <c r="B130" s="24" t="s">
        <v>39</v>
      </c>
      <c r="C130" s="25">
        <f>C125+C129</f>
        <v>49134433</v>
      </c>
      <c r="D130" s="25">
        <f t="shared" ref="D130:G130" si="15">D125+D129</f>
        <v>129925</v>
      </c>
      <c r="E130" s="25">
        <f t="shared" si="15"/>
        <v>1240155</v>
      </c>
      <c r="F130" s="25">
        <f t="shared" si="15"/>
        <v>6564820</v>
      </c>
      <c r="G130" s="26">
        <f t="shared" si="15"/>
        <v>155495</v>
      </c>
      <c r="AG130"/>
      <c r="AH130"/>
      <c r="AI130"/>
      <c r="AJ130"/>
      <c r="AK130"/>
      <c r="AL130"/>
      <c r="AM130"/>
      <c r="AN130"/>
    </row>
    <row r="131" spans="1:40" ht="15.75" customHeight="1" x14ac:dyDescent="0.25">
      <c r="A131" s="11">
        <v>14</v>
      </c>
      <c r="B131" s="16" t="s">
        <v>40</v>
      </c>
      <c r="C131" s="17">
        <v>0</v>
      </c>
      <c r="D131" s="17">
        <v>0</v>
      </c>
      <c r="E131" s="17">
        <v>0</v>
      </c>
      <c r="F131" s="17">
        <v>0</v>
      </c>
      <c r="G131" s="18">
        <v>0</v>
      </c>
      <c r="AG131"/>
      <c r="AH131"/>
      <c r="AI131"/>
      <c r="AJ131"/>
      <c r="AK131"/>
      <c r="AL131"/>
      <c r="AM131"/>
      <c r="AN131"/>
    </row>
    <row r="132" spans="1:40" ht="15" customHeight="1" x14ac:dyDescent="0.25">
      <c r="A132" s="15">
        <v>15</v>
      </c>
      <c r="B132" s="16" t="s">
        <v>41</v>
      </c>
      <c r="C132" s="17">
        <v>0</v>
      </c>
      <c r="D132" s="17">
        <v>0</v>
      </c>
      <c r="E132" s="17">
        <v>0</v>
      </c>
      <c r="F132" s="17">
        <v>0</v>
      </c>
      <c r="G132" s="18">
        <v>0</v>
      </c>
      <c r="AG132"/>
      <c r="AH132"/>
      <c r="AI132"/>
      <c r="AJ132"/>
      <c r="AK132"/>
      <c r="AL132"/>
      <c r="AM132"/>
      <c r="AN132"/>
    </row>
    <row r="133" spans="1:40" ht="15" customHeight="1" x14ac:dyDescent="0.25">
      <c r="A133" s="11">
        <v>16</v>
      </c>
      <c r="B133" s="16" t="s">
        <v>42</v>
      </c>
      <c r="C133" s="17">
        <v>0</v>
      </c>
      <c r="D133" s="17">
        <v>0</v>
      </c>
      <c r="E133" s="17">
        <v>0</v>
      </c>
      <c r="F133" s="17">
        <v>0</v>
      </c>
      <c r="G133" s="18">
        <v>0</v>
      </c>
      <c r="AG133"/>
      <c r="AH133"/>
      <c r="AI133"/>
      <c r="AJ133"/>
      <c r="AK133"/>
      <c r="AL133"/>
      <c r="AM133"/>
      <c r="AN133"/>
    </row>
    <row r="134" spans="1:40" ht="15" customHeight="1" x14ac:dyDescent="0.25">
      <c r="A134" s="19">
        <v>17</v>
      </c>
      <c r="B134" s="20" t="s">
        <v>43</v>
      </c>
      <c r="C134" s="21">
        <v>0</v>
      </c>
      <c r="D134" s="21">
        <v>0</v>
      </c>
      <c r="E134" s="21">
        <v>0</v>
      </c>
      <c r="F134" s="21">
        <v>0</v>
      </c>
      <c r="G134" s="22">
        <v>0</v>
      </c>
      <c r="AG134"/>
      <c r="AH134"/>
      <c r="AI134"/>
      <c r="AJ134"/>
      <c r="AK134"/>
      <c r="AL134"/>
      <c r="AM134"/>
      <c r="AN134"/>
    </row>
    <row r="135" spans="1:40" ht="15" customHeight="1" x14ac:dyDescent="0.25">
      <c r="A135" s="31">
        <v>18</v>
      </c>
      <c r="B135" s="32" t="s">
        <v>44</v>
      </c>
      <c r="C135" s="33">
        <f t="shared" ref="C135:G135" si="16">C130+C134</f>
        <v>49134433</v>
      </c>
      <c r="D135" s="33">
        <f t="shared" si="16"/>
        <v>129925</v>
      </c>
      <c r="E135" s="33">
        <f t="shared" si="16"/>
        <v>1240155</v>
      </c>
      <c r="F135" s="33">
        <f t="shared" si="16"/>
        <v>6564820</v>
      </c>
      <c r="G135" s="34">
        <f t="shared" si="16"/>
        <v>155495</v>
      </c>
      <c r="AG135"/>
      <c r="AH135"/>
      <c r="AI135"/>
      <c r="AJ135"/>
      <c r="AK135"/>
      <c r="AL135"/>
      <c r="AM135"/>
      <c r="AN135"/>
    </row>
    <row r="136" spans="1:40" ht="15" customHeight="1" x14ac:dyDescent="0.25">
      <c r="A136" s="15">
        <v>19</v>
      </c>
      <c r="B136" s="16" t="s">
        <v>45</v>
      </c>
      <c r="C136" s="17">
        <v>2</v>
      </c>
      <c r="D136" s="17">
        <v>0</v>
      </c>
      <c r="E136" s="17">
        <v>0</v>
      </c>
      <c r="F136" s="17">
        <v>0</v>
      </c>
      <c r="G136" s="18">
        <v>0</v>
      </c>
      <c r="AG136"/>
      <c r="AH136"/>
      <c r="AI136"/>
      <c r="AJ136"/>
      <c r="AK136"/>
      <c r="AL136"/>
      <c r="AM136"/>
      <c r="AN136"/>
    </row>
    <row r="137" spans="1:40" ht="15" customHeight="1" thickBot="1" x14ac:dyDescent="0.3">
      <c r="A137" s="36">
        <v>20</v>
      </c>
      <c r="B137" s="37" t="s">
        <v>46</v>
      </c>
      <c r="C137" s="38">
        <v>0</v>
      </c>
      <c r="D137" s="38">
        <v>0</v>
      </c>
      <c r="E137" s="38">
        <v>0</v>
      </c>
      <c r="F137" s="38">
        <v>0</v>
      </c>
      <c r="G137" s="39">
        <v>0</v>
      </c>
      <c r="AG137"/>
      <c r="AH137"/>
      <c r="AI137"/>
      <c r="AJ137"/>
      <c r="AK137"/>
      <c r="AL137"/>
      <c r="AM137"/>
      <c r="AN137"/>
    </row>
    <row r="138" spans="1:40" ht="13.2" thickTop="1" x14ac:dyDescent="0.25"/>
  </sheetData>
  <mergeCells count="2">
    <mergeCell ref="A4:K4"/>
    <mergeCell ref="A115:K115"/>
  </mergeCells>
  <pageMargins left="0.74803149606299213" right="0.74803149606299213" top="0.78740157480314965" bottom="0.78740157480314965" header="0.51181102362204722" footer="0.51181102362204722"/>
  <pageSetup scale="87" orientation="landscape" horizontalDpi="300" verticalDpi="300" r:id="rId1"/>
  <headerFooter alignWithMargins="0"/>
  <rowBreaks count="4" manualBreakCount="4">
    <brk id="26" max="16383" man="1"/>
    <brk id="54" max="16383" man="1"/>
    <brk id="83" max="16383" man="1"/>
    <brk id="11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2017-06-02T07:16:00Z</dcterms:created>
  <dcterms:modified xsi:type="dcterms:W3CDTF">2017-06-06T15:08:12Z</dcterms:modified>
</cp:coreProperties>
</file>