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5.m.Felhalmoz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[3]Családsegítés!$C$27:$C$86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[3]Gyermekjóléti!$C$27:$C$86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[3]körjegyzőség!$C$9:$C$28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[2]kd!$Q$2:$Q$3152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[2]kd!$F$2:$I$3368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[2]kd!$F$2:$F$3176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K30" i="1"/>
  <c r="J30"/>
  <c r="I30"/>
  <c r="E26"/>
  <c r="D26"/>
  <c r="C26"/>
  <c r="F24"/>
  <c r="F22"/>
  <c r="G19"/>
  <c r="G30" s="1"/>
  <c r="E19"/>
  <c r="E30" s="1"/>
  <c r="D19"/>
  <c r="D30" s="1"/>
  <c r="C19"/>
  <c r="C30" s="1"/>
  <c r="F18"/>
  <c r="F17"/>
  <c r="F16"/>
  <c r="F15"/>
  <c r="F14"/>
  <c r="F13"/>
  <c r="F12"/>
  <c r="F11"/>
  <c r="F10"/>
  <c r="F30" l="1"/>
  <c r="F19"/>
</calcChain>
</file>

<file path=xl/sharedStrings.xml><?xml version="1.0" encoding="utf-8"?>
<sst xmlns="http://schemas.openxmlformats.org/spreadsheetml/2006/main" count="59" uniqueCount="52">
  <si>
    <t>15. melléklet az 5/2016. (V.24.)  önkormányzati rendelethez</t>
  </si>
  <si>
    <t>TÉS KÖZSÉG ÖNKORMÁNYZATA 2015. ÉVI FELHALMOZÁSI CÉLÚ KIADÁSI ELŐIRÁNYZATAINAK</t>
  </si>
  <si>
    <t>FELADATONKÉNTI TELJESÍTÉSE</t>
  </si>
  <si>
    <t>adatok ezer forintban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</si>
  <si>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</si>
  <si>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</si>
  <si>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</si>
  <si>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</si>
  <si>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</si>
  <si>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</si>
  <si>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</si>
  <si>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</si>
  <si>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</si>
  <si>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</si>
  <si>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 xml:space="preserve">2015. </t>
  </si>
  <si>
    <t>2015.</t>
  </si>
  <si>
    <t>2015. évi teljesítésből</t>
  </si>
  <si>
    <t>Sor-</t>
  </si>
  <si>
    <t>Feladat megnevezése</t>
  </si>
  <si>
    <t xml:space="preserve">évi </t>
  </si>
  <si>
    <t>Fejlesztési</t>
  </si>
  <si>
    <t>Tartalék</t>
  </si>
  <si>
    <t>Hitel-</t>
  </si>
  <si>
    <t>szám</t>
  </si>
  <si>
    <t xml:space="preserve">eredeti </t>
  </si>
  <si>
    <t>módosított</t>
  </si>
  <si>
    <t>teljesítés</t>
  </si>
  <si>
    <t>Beruházások</t>
  </si>
  <si>
    <t xml:space="preserve"> célú pénz-</t>
  </si>
  <si>
    <t>Felújítások</t>
  </si>
  <si>
    <t>törleszt</t>
  </si>
  <si>
    <t>előirányzat</t>
  </si>
  <si>
    <t>%-a</t>
  </si>
  <si>
    <t>eszk.átadás</t>
  </si>
  <si>
    <t>Samsung lézer nyomtató</t>
  </si>
  <si>
    <t>Fejhallgató mikrofonnal</t>
  </si>
  <si>
    <t>KYOCERA nyomtató</t>
  </si>
  <si>
    <t>Hajdu bojler</t>
  </si>
  <si>
    <t>Diavetítő</t>
  </si>
  <si>
    <t>Szőnyeg könyvátrba</t>
  </si>
  <si>
    <t>Könyvtári bútor</t>
  </si>
  <si>
    <t>Babzsák fotelek</t>
  </si>
  <si>
    <t>Billentyű erősítő</t>
  </si>
  <si>
    <t>Beruházás összesen:</t>
  </si>
  <si>
    <t>-</t>
  </si>
  <si>
    <t>Óvoda fűtés korszerűsítés</t>
  </si>
  <si>
    <t>Óvoda vizesblokk felújítás</t>
  </si>
  <si>
    <t>Könyvtár felújítás</t>
  </si>
  <si>
    <t>Szennyívíztelepen szivattyú felújítás</t>
  </si>
  <si>
    <t>Felújítás összesen</t>
  </si>
  <si>
    <t>ÁHT-n kívülre pénzeszköz átadás</t>
  </si>
  <si>
    <t>Felhalmozási kiadás mindösszesen: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</si>
</sst>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8"/>
      <name val="Garamond"/>
      <family val="1"/>
      <charset val="238"/>
    </font>
    <font>
      <i/>
      <sz val="10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5" borderId="0" applyNumberFormat="0" applyBorder="0" applyAlignment="0" applyProtection="0"/>
    <xf numFmtId="0" fontId="14" fillId="25" borderId="29" applyNumberFormat="0" applyAlignment="0" applyProtection="0"/>
    <xf numFmtId="0" fontId="15" fillId="26" borderId="30" applyNumberFormat="0" applyAlignment="0" applyProtection="0"/>
    <xf numFmtId="0" fontId="16" fillId="0" borderId="0"/>
    <xf numFmtId="0" fontId="17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0" borderId="31" applyNumberFormat="0" applyFill="0" applyAlignment="0" applyProtection="0"/>
    <xf numFmtId="0" fontId="21" fillId="0" borderId="32" applyNumberFormat="0" applyFill="0" applyAlignment="0" applyProtection="0"/>
    <xf numFmtId="0" fontId="22" fillId="0" borderId="33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29" applyNumberFormat="0" applyAlignment="0" applyProtection="0"/>
    <xf numFmtId="0" fontId="24" fillId="0" borderId="34" applyNumberFormat="0" applyFill="0" applyAlignment="0" applyProtection="0"/>
    <xf numFmtId="0" fontId="25" fillId="27" borderId="0" applyNumberFormat="0" applyBorder="0" applyAlignment="0" applyProtection="0"/>
    <xf numFmtId="0" fontId="18" fillId="0" borderId="0"/>
    <xf numFmtId="0" fontId="26" fillId="0" borderId="0"/>
    <xf numFmtId="0" fontId="1" fillId="0" borderId="0"/>
    <xf numFmtId="0" fontId="27" fillId="0" borderId="0"/>
    <xf numFmtId="0" fontId="1" fillId="0" borderId="0"/>
    <xf numFmtId="0" fontId="16" fillId="0" borderId="0"/>
    <xf numFmtId="0" fontId="11" fillId="28" borderId="35" applyNumberFormat="0" applyFont="0" applyAlignment="0" applyProtection="0"/>
    <xf numFmtId="0" fontId="29" fillId="25" borderId="36" applyNumberFormat="0" applyAlignment="0" applyProtection="0"/>
    <xf numFmtId="164" fontId="16" fillId="0" borderId="0"/>
    <xf numFmtId="164" fontId="2" fillId="0" borderId="0"/>
    <xf numFmtId="44" fontId="2" fillId="0" borderId="0" applyFont="0" applyFill="0" applyBorder="0" applyAlignment="0" applyProtection="0"/>
    <xf numFmtId="164" fontId="2" fillId="0" borderId="0" applyFill="0" applyBorder="0" applyAlignment="0" applyProtection="0"/>
    <xf numFmtId="9" fontId="28" fillId="0" borderId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ill="0" applyBorder="0" applyAlignment="0" applyProtection="0"/>
    <xf numFmtId="9" fontId="1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37" applyNumberFormat="0" applyFill="0" applyAlignment="0" applyProtection="0"/>
    <xf numFmtId="0" fontId="32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/>
    <xf numFmtId="3" fontId="3" fillId="0" borderId="0" xfId="1" applyNumberFormat="1" applyFont="1" applyAlignment="1"/>
    <xf numFmtId="3" fontId="3" fillId="0" borderId="0" xfId="1" applyNumberFormat="1" applyFont="1"/>
    <xf numFmtId="3" fontId="4" fillId="0" borderId="0" xfId="1" applyNumberFormat="1" applyFont="1" applyAlignment="1">
      <alignment horizontal="center"/>
    </xf>
    <xf numFmtId="3" fontId="5" fillId="0" borderId="0" xfId="1" applyNumberFormat="1" applyFont="1" applyBorder="1" applyAlignment="1">
      <alignment horizontal="right"/>
    </xf>
    <xf numFmtId="0" fontId="6" fillId="0" borderId="0" xfId="1" applyFont="1" applyAlignment="1"/>
    <xf numFmtId="3" fontId="7" fillId="0" borderId="1" xfId="1" applyNumberFormat="1" applyFont="1" applyBorder="1"/>
    <xf numFmtId="3" fontId="8" fillId="0" borderId="2" xfId="1" applyNumberFormat="1" applyFont="1" applyBorder="1" applyAlignment="1">
      <alignment horizontal="center"/>
    </xf>
    <xf numFmtId="2" fontId="8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3" fontId="7" fillId="0" borderId="0" xfId="1" applyNumberFormat="1" applyFont="1"/>
    <xf numFmtId="3" fontId="7" fillId="0" borderId="4" xfId="1" applyNumberFormat="1" applyFont="1" applyBorder="1" applyAlignment="1">
      <alignment horizontal="center"/>
    </xf>
    <xf numFmtId="3" fontId="7" fillId="0" borderId="5" xfId="1" applyNumberFormat="1" applyFont="1" applyFill="1" applyBorder="1" applyAlignment="1">
      <alignment horizontal="center"/>
    </xf>
    <xf numFmtId="3" fontId="7" fillId="0" borderId="6" xfId="1" applyNumberFormat="1" applyFont="1" applyFill="1" applyBorder="1" applyAlignment="1">
      <alignment horizontal="center" vertical="center" wrapText="1"/>
    </xf>
    <xf numFmtId="2" fontId="7" fillId="0" borderId="6" xfId="1" applyNumberFormat="1" applyFont="1" applyFill="1" applyBorder="1" applyAlignment="1">
      <alignment horizontal="center" vertical="center" wrapText="1"/>
    </xf>
    <xf numFmtId="3" fontId="7" fillId="0" borderId="7" xfId="1" applyNumberFormat="1" applyFont="1" applyFill="1" applyBorder="1" applyAlignment="1">
      <alignment horizontal="center"/>
    </xf>
    <xf numFmtId="3" fontId="7" fillId="0" borderId="8" xfId="1" applyNumberFormat="1" applyFont="1" applyFill="1" applyBorder="1" applyAlignment="1">
      <alignment horizontal="center"/>
    </xf>
    <xf numFmtId="3" fontId="7" fillId="0" borderId="9" xfId="1" applyNumberFormat="1" applyFont="1" applyFill="1" applyBorder="1" applyAlignment="1">
      <alignment horizontal="center"/>
    </xf>
    <xf numFmtId="3" fontId="7" fillId="0" borderId="0" xfId="1" applyNumberFormat="1" applyFont="1" applyAlignment="1">
      <alignment horizontal="center"/>
    </xf>
    <xf numFmtId="3" fontId="7" fillId="0" borderId="10" xfId="1" applyNumberFormat="1" applyFont="1" applyBorder="1" applyAlignment="1">
      <alignment horizontal="center"/>
    </xf>
    <xf numFmtId="3" fontId="7" fillId="0" borderId="11" xfId="1" applyNumberFormat="1" applyFont="1" applyFill="1" applyBorder="1" applyAlignment="1">
      <alignment horizontal="center"/>
    </xf>
    <xf numFmtId="0" fontId="7" fillId="0" borderId="11" xfId="1" applyFont="1" applyBorder="1" applyAlignment="1">
      <alignment horizontal="center" vertical="center" wrapText="1"/>
    </xf>
    <xf numFmtId="2" fontId="7" fillId="0" borderId="11" xfId="1" applyNumberFormat="1" applyFont="1" applyBorder="1" applyAlignment="1">
      <alignment horizontal="center" vertical="center" wrapText="1"/>
    </xf>
    <xf numFmtId="3" fontId="7" fillId="0" borderId="12" xfId="1" applyNumberFormat="1" applyFont="1" applyFill="1" applyBorder="1" applyAlignment="1">
      <alignment horizontal="center"/>
    </xf>
    <xf numFmtId="3" fontId="7" fillId="0" borderId="13" xfId="1" applyNumberFormat="1" applyFont="1" applyFill="1" applyBorder="1" applyAlignment="1">
      <alignment horizontal="center"/>
    </xf>
    <xf numFmtId="3" fontId="7" fillId="0" borderId="13" xfId="1" applyNumberFormat="1" applyFont="1" applyBorder="1" applyAlignment="1">
      <alignment horizontal="center"/>
    </xf>
    <xf numFmtId="3" fontId="7" fillId="0" borderId="14" xfId="1" applyNumberFormat="1" applyFont="1" applyBorder="1" applyAlignment="1">
      <alignment horizontal="center"/>
    </xf>
    <xf numFmtId="3" fontId="7" fillId="0" borderId="15" xfId="1" applyNumberFormat="1" applyFont="1" applyFill="1" applyBorder="1" applyAlignment="1">
      <alignment horizontal="center"/>
    </xf>
    <xf numFmtId="3" fontId="7" fillId="0" borderId="15" xfId="1" applyNumberFormat="1" applyFont="1" applyBorder="1" applyAlignment="1">
      <alignment horizontal="center"/>
    </xf>
    <xf numFmtId="3" fontId="7" fillId="0" borderId="11" xfId="1" applyNumberFormat="1" applyFont="1" applyBorder="1" applyAlignment="1">
      <alignment horizontal="center"/>
    </xf>
    <xf numFmtId="3" fontId="7" fillId="0" borderId="16" xfId="1" applyNumberFormat="1" applyFont="1" applyBorder="1" applyAlignment="1">
      <alignment horizontal="center"/>
    </xf>
    <xf numFmtId="3" fontId="7" fillId="0" borderId="17" xfId="1" applyNumberFormat="1" applyFont="1" applyFill="1" applyBorder="1" applyAlignment="1">
      <alignment horizontal="center"/>
    </xf>
    <xf numFmtId="0" fontId="7" fillId="0" borderId="17" xfId="1" applyFont="1" applyBorder="1" applyAlignment="1">
      <alignment horizontal="center"/>
    </xf>
    <xf numFmtId="2" fontId="7" fillId="0" borderId="17" xfId="1" applyNumberFormat="1" applyFont="1" applyBorder="1" applyAlignment="1">
      <alignment horizontal="center"/>
    </xf>
    <xf numFmtId="3" fontId="7" fillId="0" borderId="18" xfId="1" applyNumberFormat="1" applyFont="1" applyFill="1" applyBorder="1" applyAlignment="1">
      <alignment horizontal="center"/>
    </xf>
    <xf numFmtId="3" fontId="7" fillId="0" borderId="18" xfId="1" applyNumberFormat="1" applyFont="1" applyBorder="1" applyAlignment="1">
      <alignment horizontal="center"/>
    </xf>
    <xf numFmtId="3" fontId="7" fillId="0" borderId="19" xfId="1" applyNumberFormat="1" applyFont="1" applyBorder="1" applyAlignment="1">
      <alignment horizontal="center"/>
    </xf>
    <xf numFmtId="3" fontId="7" fillId="0" borderId="20" xfId="1" applyNumberFormat="1" applyFont="1" applyBorder="1"/>
    <xf numFmtId="3" fontId="7" fillId="0" borderId="0" xfId="1" applyNumberFormat="1" applyFont="1" applyAlignment="1">
      <alignment horizontal="left"/>
    </xf>
    <xf numFmtId="3" fontId="7" fillId="0" borderId="21" xfId="1" applyNumberFormat="1" applyFont="1" applyFill="1" applyBorder="1"/>
    <xf numFmtId="3" fontId="7" fillId="0" borderId="22" xfId="1" applyNumberFormat="1" applyFont="1" applyFill="1" applyBorder="1"/>
    <xf numFmtId="2" fontId="7" fillId="0" borderId="22" xfId="1" applyNumberFormat="1" applyFont="1" applyFill="1" applyBorder="1"/>
    <xf numFmtId="3" fontId="7" fillId="0" borderId="23" xfId="1" applyNumberFormat="1" applyFont="1" applyFill="1" applyBorder="1"/>
    <xf numFmtId="3" fontId="7" fillId="0" borderId="24" xfId="1" applyNumberFormat="1" applyFont="1" applyFill="1" applyBorder="1"/>
    <xf numFmtId="3" fontId="7" fillId="0" borderId="25" xfId="1" applyNumberFormat="1" applyFont="1" applyBorder="1"/>
    <xf numFmtId="3" fontId="7" fillId="0" borderId="21" xfId="1" applyNumberFormat="1" applyFont="1" applyBorder="1"/>
    <xf numFmtId="3" fontId="7" fillId="0" borderId="26" xfId="1" applyNumberFormat="1" applyFont="1" applyFill="1" applyBorder="1"/>
    <xf numFmtId="3" fontId="7" fillId="0" borderId="27" xfId="1" applyNumberFormat="1" applyFont="1" applyFill="1" applyBorder="1"/>
    <xf numFmtId="3" fontId="7" fillId="0" borderId="28" xfId="1" applyNumberFormat="1" applyFont="1" applyBorder="1"/>
    <xf numFmtId="3" fontId="9" fillId="0" borderId="21" xfId="1" applyNumberFormat="1" applyFont="1" applyBorder="1"/>
    <xf numFmtId="3" fontId="9" fillId="0" borderId="22" xfId="1" applyNumberFormat="1" applyFont="1" applyFill="1" applyBorder="1"/>
    <xf numFmtId="3" fontId="9" fillId="0" borderId="26" xfId="1" applyNumberFormat="1" applyFont="1" applyFill="1" applyBorder="1"/>
    <xf numFmtId="3" fontId="9" fillId="0" borderId="27" xfId="1" applyNumberFormat="1" applyFont="1" applyFill="1" applyBorder="1"/>
    <xf numFmtId="3" fontId="9" fillId="0" borderId="0" xfId="1" applyNumberFormat="1" applyFont="1"/>
    <xf numFmtId="2" fontId="7" fillId="0" borderId="22" xfId="1" applyNumberFormat="1" applyFont="1" applyFill="1" applyBorder="1" applyAlignment="1">
      <alignment horizontal="center"/>
    </xf>
    <xf numFmtId="3" fontId="9" fillId="0" borderId="21" xfId="1" applyNumberFormat="1" applyFont="1" applyBorder="1" applyAlignment="1"/>
    <xf numFmtId="2" fontId="9" fillId="0" borderId="22" xfId="1" applyNumberFormat="1" applyFont="1" applyFill="1" applyBorder="1"/>
    <xf numFmtId="3" fontId="7" fillId="0" borderId="22" xfId="1" applyNumberFormat="1" applyFont="1" applyBorder="1" applyAlignment="1"/>
    <xf numFmtId="2" fontId="7" fillId="0" borderId="0" xfId="1" applyNumberFormat="1" applyFont="1"/>
    <xf numFmtId="2" fontId="3" fillId="0" borderId="0" xfId="1" applyNumberFormat="1" applyFont="1"/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Felhalmozási tábla Zsuzsának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O31"/>
  <sheetViews>
    <sheetView tabSelected="1" workbookViewId="0">
      <selection activeCell="N12" sqref="N12"/>
    </sheetView>
  </sheetViews>
  <sheetFormatPr defaultRowHeight="11.25"/>
  <cols>
    <col min="1" max="1" width="4.7109375" style="4" customWidth="1"/>
    <col min="2" max="2" width="42.5703125" style="4" customWidth="1"/>
    <col min="3" max="3" width="9.42578125" style="4" customWidth="1"/>
    <col min="4" max="4" width="9.5703125" style="4" customWidth="1"/>
    <col min="5" max="5" width="7.85546875" style="4" customWidth="1"/>
    <col min="6" max="6" width="8.28515625" style="62" customWidth="1"/>
    <col min="7" max="7" width="9.85546875" style="4" customWidth="1"/>
    <col min="8" max="8" width="9.42578125" style="4" bestFit="1" customWidth="1"/>
    <col min="9" max="9" width="8.140625" style="4" customWidth="1"/>
    <col min="10" max="11" width="7.140625" style="4" customWidth="1"/>
    <col min="12" max="16384" width="9.140625" style="4"/>
  </cols>
  <sheetData>
    <row r="1" spans="1:15" ht="12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3"/>
    </row>
    <row r="2" spans="1:15" ht="12.7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5" ht="12.7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3.5" thickBot="1">
      <c r="B4" s="6" t="s">
        <v>3</v>
      </c>
      <c r="C4" s="6"/>
      <c r="D4" s="6"/>
      <c r="E4" s="6"/>
      <c r="F4" s="6"/>
      <c r="G4" s="6"/>
      <c r="H4" s="6"/>
      <c r="I4" s="6"/>
      <c r="J4" s="7"/>
      <c r="K4" s="7"/>
    </row>
    <row r="5" spans="1:15" s="13" customFormat="1" ht="13.5" thickBot="1">
      <c r="A5" s="8"/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9" t="s">
        <v>9</v>
      </c>
      <c r="H5" s="9" t="s">
        <v>10</v>
      </c>
      <c r="I5" s="9" t="s">
        <v>11</v>
      </c>
      <c r="J5" s="11" t="s">
        <v>12</v>
      </c>
      <c r="K5" s="12" t="s">
        <v>13</v>
      </c>
    </row>
    <row r="6" spans="1:15" s="21" customFormat="1" ht="12.75" customHeight="1">
      <c r="A6" s="14"/>
      <c r="B6" s="15"/>
      <c r="C6" s="16" t="s">
        <v>14</v>
      </c>
      <c r="D6" s="16" t="s">
        <v>15</v>
      </c>
      <c r="E6" s="16" t="s">
        <v>14</v>
      </c>
      <c r="F6" s="17" t="s">
        <v>14</v>
      </c>
      <c r="G6" s="18" t="s">
        <v>16</v>
      </c>
      <c r="H6" s="19"/>
      <c r="I6" s="19"/>
      <c r="J6" s="19"/>
      <c r="K6" s="20"/>
    </row>
    <row r="7" spans="1:15" s="21" customFormat="1" ht="16.5" customHeight="1">
      <c r="A7" s="22" t="s">
        <v>17</v>
      </c>
      <c r="B7" s="23" t="s">
        <v>18</v>
      </c>
      <c r="C7" s="24" t="s">
        <v>19</v>
      </c>
      <c r="D7" s="24" t="s">
        <v>19</v>
      </c>
      <c r="E7" s="24" t="s">
        <v>19</v>
      </c>
      <c r="F7" s="25" t="s">
        <v>19</v>
      </c>
      <c r="G7" s="26"/>
      <c r="H7" s="26" t="s">
        <v>20</v>
      </c>
      <c r="I7" s="27"/>
      <c r="J7" s="28" t="s">
        <v>21</v>
      </c>
      <c r="K7" s="29" t="s">
        <v>22</v>
      </c>
    </row>
    <row r="8" spans="1:15" s="21" customFormat="1" ht="17.45" customHeight="1">
      <c r="A8" s="22" t="s">
        <v>23</v>
      </c>
      <c r="B8" s="23"/>
      <c r="C8" s="24" t="s">
        <v>24</v>
      </c>
      <c r="D8" s="24" t="s">
        <v>25</v>
      </c>
      <c r="E8" s="24" t="s">
        <v>26</v>
      </c>
      <c r="F8" s="25" t="s">
        <v>26</v>
      </c>
      <c r="G8" s="23" t="s">
        <v>27</v>
      </c>
      <c r="H8" s="23" t="s">
        <v>28</v>
      </c>
      <c r="I8" s="30" t="s">
        <v>29</v>
      </c>
      <c r="J8" s="31"/>
      <c r="K8" s="32" t="s">
        <v>30</v>
      </c>
    </row>
    <row r="9" spans="1:15" s="21" customFormat="1" ht="23.1" customHeight="1" thickBot="1">
      <c r="A9" s="33"/>
      <c r="B9" s="34"/>
      <c r="C9" s="35" t="s">
        <v>31</v>
      </c>
      <c r="D9" s="35" t="s">
        <v>31</v>
      </c>
      <c r="E9" s="35"/>
      <c r="F9" s="36" t="s">
        <v>32</v>
      </c>
      <c r="G9" s="34"/>
      <c r="H9" s="34" t="s">
        <v>33</v>
      </c>
      <c r="I9" s="37"/>
      <c r="J9" s="38"/>
      <c r="K9" s="39"/>
    </row>
    <row r="10" spans="1:15" s="13" customFormat="1" ht="12.75">
      <c r="A10" s="40">
        <v>1</v>
      </c>
      <c r="B10" s="41" t="s">
        <v>34</v>
      </c>
      <c r="C10" s="42">
        <v>0</v>
      </c>
      <c r="D10" s="42">
        <v>61</v>
      </c>
      <c r="E10" s="43">
        <v>61</v>
      </c>
      <c r="F10" s="44">
        <f t="shared" ref="F10:F19" si="0">(E10/D10)*100</f>
        <v>100</v>
      </c>
      <c r="G10" s="42">
        <v>61</v>
      </c>
      <c r="H10" s="42"/>
      <c r="I10" s="42"/>
      <c r="J10" s="45"/>
      <c r="K10" s="46"/>
    </row>
    <row r="11" spans="1:15" s="13" customFormat="1" ht="12.75">
      <c r="A11" s="47">
        <v>2</v>
      </c>
      <c r="B11" s="48" t="s">
        <v>35</v>
      </c>
      <c r="C11" s="43">
        <v>0</v>
      </c>
      <c r="D11" s="43">
        <v>25</v>
      </c>
      <c r="E11" s="43">
        <v>25</v>
      </c>
      <c r="F11" s="44">
        <f t="shared" si="0"/>
        <v>100</v>
      </c>
      <c r="G11" s="43">
        <v>25</v>
      </c>
      <c r="H11" s="43"/>
      <c r="I11" s="43"/>
      <c r="J11" s="49"/>
      <c r="K11" s="50"/>
    </row>
    <row r="12" spans="1:15" s="13" customFormat="1" ht="12.75">
      <c r="A12" s="47">
        <v>3</v>
      </c>
      <c r="B12" s="48" t="s">
        <v>36</v>
      </c>
      <c r="C12" s="43">
        <v>0</v>
      </c>
      <c r="D12" s="43">
        <v>147</v>
      </c>
      <c r="E12" s="43">
        <v>147</v>
      </c>
      <c r="F12" s="44">
        <f t="shared" si="0"/>
        <v>100</v>
      </c>
      <c r="G12" s="43">
        <v>147</v>
      </c>
      <c r="H12" s="43"/>
      <c r="I12" s="43"/>
      <c r="J12" s="49"/>
      <c r="K12" s="50"/>
    </row>
    <row r="13" spans="1:15" s="13" customFormat="1" ht="12.75">
      <c r="A13" s="47">
        <v>4</v>
      </c>
      <c r="B13" s="48" t="s">
        <v>37</v>
      </c>
      <c r="C13" s="43">
        <v>0</v>
      </c>
      <c r="D13" s="43">
        <v>55</v>
      </c>
      <c r="E13" s="43">
        <v>55</v>
      </c>
      <c r="F13" s="44">
        <f t="shared" si="0"/>
        <v>100</v>
      </c>
      <c r="G13" s="43">
        <v>55</v>
      </c>
      <c r="H13" s="43"/>
      <c r="I13" s="43"/>
      <c r="J13" s="49"/>
      <c r="K13" s="50"/>
    </row>
    <row r="14" spans="1:15" s="13" customFormat="1" ht="13.5" thickBot="1">
      <c r="A14" s="51">
        <v>5</v>
      </c>
      <c r="B14" s="48" t="s">
        <v>38</v>
      </c>
      <c r="C14" s="43">
        <v>0</v>
      </c>
      <c r="D14" s="43">
        <v>37</v>
      </c>
      <c r="E14" s="43">
        <v>37</v>
      </c>
      <c r="F14" s="44">
        <f t="shared" si="0"/>
        <v>100</v>
      </c>
      <c r="G14" s="43">
        <v>37</v>
      </c>
      <c r="H14" s="43"/>
      <c r="I14" s="43"/>
      <c r="J14" s="49"/>
      <c r="K14" s="50"/>
    </row>
    <row r="15" spans="1:15" s="13" customFormat="1" ht="13.5" thickBot="1">
      <c r="A15" s="40">
        <v>6</v>
      </c>
      <c r="B15" s="48" t="s">
        <v>39</v>
      </c>
      <c r="C15" s="43">
        <v>0</v>
      </c>
      <c r="D15" s="43">
        <v>12</v>
      </c>
      <c r="E15" s="43">
        <v>12</v>
      </c>
      <c r="F15" s="44">
        <f t="shared" si="0"/>
        <v>100</v>
      </c>
      <c r="G15" s="43">
        <v>12</v>
      </c>
      <c r="H15" s="43"/>
      <c r="I15" s="43"/>
      <c r="J15" s="49"/>
      <c r="K15" s="50"/>
    </row>
    <row r="16" spans="1:15" s="13" customFormat="1" ht="12.75">
      <c r="A16" s="40">
        <v>7</v>
      </c>
      <c r="B16" s="13" t="s">
        <v>40</v>
      </c>
      <c r="C16" s="43">
        <v>0</v>
      </c>
      <c r="D16" s="43">
        <v>721</v>
      </c>
      <c r="E16" s="43">
        <v>219</v>
      </c>
      <c r="F16" s="44">
        <f t="shared" si="0"/>
        <v>30.374479889042995</v>
      </c>
      <c r="G16" s="43">
        <v>219</v>
      </c>
      <c r="H16" s="43"/>
      <c r="I16" s="43"/>
      <c r="J16" s="49"/>
      <c r="K16" s="50"/>
    </row>
    <row r="17" spans="1:11" s="13" customFormat="1" ht="12.75">
      <c r="A17" s="51">
        <v>8</v>
      </c>
      <c r="B17" s="13" t="s">
        <v>41</v>
      </c>
      <c r="C17" s="43">
        <v>0</v>
      </c>
      <c r="D17" s="43">
        <v>198</v>
      </c>
      <c r="E17" s="43">
        <v>198</v>
      </c>
      <c r="F17" s="44">
        <f t="shared" si="0"/>
        <v>100</v>
      </c>
      <c r="G17" s="43">
        <v>198</v>
      </c>
      <c r="H17" s="43"/>
      <c r="I17" s="43"/>
      <c r="J17" s="49"/>
      <c r="K17" s="50"/>
    </row>
    <row r="18" spans="1:11" s="13" customFormat="1" ht="12.75">
      <c r="A18" s="51">
        <v>9</v>
      </c>
      <c r="B18" s="13" t="s">
        <v>42</v>
      </c>
      <c r="C18" s="43">
        <v>0</v>
      </c>
      <c r="D18" s="43">
        <v>74</v>
      </c>
      <c r="E18" s="43">
        <v>74</v>
      </c>
      <c r="F18" s="44">
        <f t="shared" si="0"/>
        <v>100</v>
      </c>
      <c r="G18" s="43">
        <v>74</v>
      </c>
      <c r="H18" s="43"/>
      <c r="I18" s="43"/>
      <c r="J18" s="49"/>
      <c r="K18" s="50"/>
    </row>
    <row r="19" spans="1:11" s="56" customFormat="1" ht="12.75">
      <c r="A19" s="47">
        <v>10</v>
      </c>
      <c r="B19" s="52" t="s">
        <v>43</v>
      </c>
      <c r="C19" s="53">
        <f>SUM(C10:C18)</f>
        <v>0</v>
      </c>
      <c r="D19" s="53">
        <f>SUM(D10:D18)</f>
        <v>1330</v>
      </c>
      <c r="E19" s="53">
        <f>SUM(E10:E18)</f>
        <v>828</v>
      </c>
      <c r="F19" s="44">
        <f t="shared" si="0"/>
        <v>62.255639097744364</v>
      </c>
      <c r="G19" s="53">
        <f>SUM(G10:G18)</f>
        <v>828</v>
      </c>
      <c r="H19" s="53"/>
      <c r="I19" s="53"/>
      <c r="J19" s="54"/>
      <c r="K19" s="55"/>
    </row>
    <row r="20" spans="1:11" s="56" customFormat="1" ht="12.75">
      <c r="A20" s="47"/>
      <c r="B20" s="52"/>
      <c r="C20" s="53"/>
      <c r="D20" s="53"/>
      <c r="E20" s="53"/>
      <c r="F20" s="44"/>
      <c r="G20" s="53"/>
      <c r="H20" s="53"/>
      <c r="I20" s="53"/>
      <c r="J20" s="54"/>
      <c r="K20" s="55"/>
    </row>
    <row r="21" spans="1:11" s="13" customFormat="1" ht="12.75">
      <c r="A21" s="47"/>
      <c r="B21" s="48"/>
      <c r="C21" s="43"/>
      <c r="D21" s="43"/>
      <c r="E21" s="43"/>
      <c r="F21" s="57" t="s">
        <v>44</v>
      </c>
      <c r="G21" s="43"/>
      <c r="H21" s="43"/>
      <c r="I21" s="43"/>
      <c r="J21" s="49"/>
      <c r="K21" s="50"/>
    </row>
    <row r="22" spans="1:11" s="56" customFormat="1" ht="13.5" thickBot="1">
      <c r="A22" s="47">
        <v>11</v>
      </c>
      <c r="B22" s="58" t="s">
        <v>45</v>
      </c>
      <c r="C22" s="53">
        <v>0</v>
      </c>
      <c r="D22" s="53">
        <v>292</v>
      </c>
      <c r="E22" s="53">
        <v>292</v>
      </c>
      <c r="F22" s="59">
        <f>(E22/D22)*100</f>
        <v>100</v>
      </c>
      <c r="G22" s="53"/>
      <c r="H22" s="53"/>
      <c r="I22" s="53">
        <v>292</v>
      </c>
      <c r="J22" s="54"/>
      <c r="K22" s="55"/>
    </row>
    <row r="23" spans="1:11" s="13" customFormat="1" ht="13.5" thickBot="1">
      <c r="A23" s="40">
        <v>12</v>
      </c>
      <c r="B23" s="60" t="s">
        <v>46</v>
      </c>
      <c r="C23" s="43">
        <v>0</v>
      </c>
      <c r="D23" s="43">
        <v>893</v>
      </c>
      <c r="E23" s="43">
        <v>893</v>
      </c>
      <c r="F23" s="59"/>
      <c r="G23" s="43"/>
      <c r="H23" s="43"/>
      <c r="I23" s="43">
        <v>893</v>
      </c>
      <c r="J23" s="49"/>
      <c r="K23" s="50"/>
    </row>
    <row r="24" spans="1:11" s="13" customFormat="1" ht="12.75">
      <c r="A24" s="40">
        <v>13</v>
      </c>
      <c r="B24" s="60" t="s">
        <v>47</v>
      </c>
      <c r="C24" s="43">
        <v>0</v>
      </c>
      <c r="D24" s="43">
        <v>1481</v>
      </c>
      <c r="E24" s="43">
        <v>1479</v>
      </c>
      <c r="F24" s="59">
        <f>(E24/D24)*100</f>
        <v>99.864956110735989</v>
      </c>
      <c r="G24" s="43"/>
      <c r="H24" s="43"/>
      <c r="I24" s="43">
        <v>1479</v>
      </c>
      <c r="J24" s="49"/>
      <c r="K24" s="50"/>
    </row>
    <row r="25" spans="1:11" s="13" customFormat="1" ht="12.75">
      <c r="A25" s="47">
        <v>14</v>
      </c>
      <c r="B25" s="60" t="s">
        <v>48</v>
      </c>
      <c r="C25" s="43">
        <v>0</v>
      </c>
      <c r="D25" s="43">
        <v>2672</v>
      </c>
      <c r="E25" s="43">
        <v>2672</v>
      </c>
      <c r="F25" s="59"/>
      <c r="G25" s="43"/>
      <c r="H25" s="43"/>
      <c r="I25" s="43">
        <v>2672</v>
      </c>
      <c r="J25" s="49"/>
      <c r="K25" s="50"/>
    </row>
    <row r="26" spans="1:11" s="13" customFormat="1" ht="12.75">
      <c r="A26" s="51">
        <v>15</v>
      </c>
      <c r="B26" s="60" t="s">
        <v>49</v>
      </c>
      <c r="C26" s="43">
        <f>SUM(C22:C25)</f>
        <v>0</v>
      </c>
      <c r="D26" s="43">
        <f>SUM(D22:D25)</f>
        <v>5338</v>
      </c>
      <c r="E26" s="43">
        <f>SUM(E22:E25)</f>
        <v>5336</v>
      </c>
      <c r="F26" s="59"/>
      <c r="G26" s="43"/>
      <c r="H26" s="43"/>
      <c r="I26" s="43"/>
      <c r="J26" s="49"/>
      <c r="K26" s="42"/>
    </row>
    <row r="27" spans="1:11" s="13" customFormat="1" ht="12.75">
      <c r="A27" s="51"/>
      <c r="B27" s="60"/>
      <c r="C27" s="43"/>
      <c r="D27" s="43"/>
      <c r="E27" s="43"/>
      <c r="F27" s="59"/>
      <c r="G27" s="43"/>
      <c r="H27" s="43"/>
      <c r="I27" s="43"/>
      <c r="J27" s="49"/>
      <c r="K27" s="43"/>
    </row>
    <row r="28" spans="1:11" s="13" customFormat="1" ht="12.75">
      <c r="A28" s="51">
        <v>16</v>
      </c>
      <c r="B28" s="60" t="s">
        <v>50</v>
      </c>
      <c r="C28" s="43">
        <v>0</v>
      </c>
      <c r="D28" s="43">
        <v>10</v>
      </c>
      <c r="E28" s="43">
        <v>10</v>
      </c>
      <c r="F28" s="59"/>
      <c r="G28" s="43"/>
      <c r="H28" s="43">
        <v>10</v>
      </c>
      <c r="I28" s="43"/>
      <c r="J28" s="49"/>
      <c r="K28" s="43"/>
    </row>
    <row r="29" spans="1:11" s="13" customFormat="1" ht="13.5" thickBot="1">
      <c r="A29" s="51"/>
      <c r="B29" s="60"/>
      <c r="C29" s="43">
        <v>0</v>
      </c>
      <c r="D29" s="43"/>
      <c r="E29" s="43"/>
      <c r="F29" s="59"/>
      <c r="G29" s="43"/>
      <c r="H29" s="43"/>
      <c r="I29" s="43"/>
      <c r="J29" s="49"/>
      <c r="K29" s="43"/>
    </row>
    <row r="30" spans="1:11" s="13" customFormat="1" ht="12.75">
      <c r="A30" s="40">
        <v>15</v>
      </c>
      <c r="B30" s="60" t="s">
        <v>51</v>
      </c>
      <c r="C30" s="43">
        <f>C19+C26+C28</f>
        <v>0</v>
      </c>
      <c r="D30" s="43">
        <f>D19+D26+D28</f>
        <v>6678</v>
      </c>
      <c r="E30" s="43">
        <f>E19+E26+E28</f>
        <v>6174</v>
      </c>
      <c r="F30" s="44">
        <f>(E30/D30)*100</f>
        <v>92.452830188679243</v>
      </c>
      <c r="G30" s="43">
        <f>SUM(G19:G25)</f>
        <v>828</v>
      </c>
      <c r="H30" s="43">
        <v>10</v>
      </c>
      <c r="I30" s="43">
        <f>SUM(I19:I25)</f>
        <v>5336</v>
      </c>
      <c r="J30" s="43">
        <f>SUM(J19:J25)</f>
        <v>0</v>
      </c>
      <c r="K30" s="43">
        <f>SUM(K19:K25)</f>
        <v>0</v>
      </c>
    </row>
    <row r="31" spans="1:11" s="13" customFormat="1" ht="12.75">
      <c r="F31" s="61"/>
    </row>
  </sheetData>
  <mergeCells count="5">
    <mergeCell ref="A1:K1"/>
    <mergeCell ref="A2:K2"/>
    <mergeCell ref="A3:K3"/>
    <mergeCell ref="B4:K4"/>
    <mergeCell ref="G6:K6"/>
  </mergeCells>
  <printOptions horizontalCentered="1"/>
  <pageMargins left="0.59055118110236227" right="0.39370078740157483" top="0.98425196850393704" bottom="0.78740157480314965" header="0.59055118110236227" footer="0.5905511811023622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15.m.Felhalmozás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2016-05-25T08:42:53Z</dcterms:created>
  <dcterms:modified xsi:type="dcterms:W3CDTF">2016-05-25T08:42:59Z</dcterms:modified>
</cp:coreProperties>
</file>