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6. m. bevétele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dat">'6. m. bevételek'!$A$2:$AI$39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_xlnm.Print_Titles" localSheetId="0">'6. m. bevételek'!$2:$5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44" i="1" l="1"/>
  <c r="X44" i="1"/>
  <c r="R44" i="1"/>
  <c r="AD38" i="1"/>
  <c r="X38" i="1"/>
  <c r="W38" i="1"/>
  <c r="R38" i="1"/>
  <c r="AD26" i="1"/>
  <c r="X26" i="1"/>
  <c r="R26" i="1"/>
  <c r="AD18" i="1"/>
  <c r="X18" i="1"/>
  <c r="R18" i="1"/>
  <c r="AD15" i="1"/>
  <c r="AD41" i="1" s="1"/>
  <c r="AD45" i="1" s="1"/>
  <c r="AD12" i="1"/>
  <c r="X12" i="1"/>
  <c r="X15" i="1" s="1"/>
  <c r="X41" i="1" s="1"/>
  <c r="X45" i="1" s="1"/>
  <c r="R12" i="1"/>
  <c r="R15" i="1" s="1"/>
  <c r="R41" i="1" s="1"/>
  <c r="R45" i="1" s="1"/>
</calcChain>
</file>

<file path=xl/sharedStrings.xml><?xml version="1.0" encoding="utf-8"?>
<sst xmlns="http://schemas.openxmlformats.org/spreadsheetml/2006/main" count="61" uniqueCount="56">
  <si>
    <t>Tés Község Önkormányzata 2018. évi BEVÉTELEK</t>
  </si>
  <si>
    <t>Megnevezés</t>
  </si>
  <si>
    <t>Sorszám</t>
  </si>
  <si>
    <t>Előirányzat eredeti 2018.</t>
  </si>
  <si>
    <t xml:space="preserve">Előirányzat módosított </t>
  </si>
  <si>
    <t>Teljesítés 2018</t>
  </si>
  <si>
    <t>1</t>
  </si>
  <si>
    <t>2</t>
  </si>
  <si>
    <t>3</t>
  </si>
  <si>
    <t>4</t>
  </si>
  <si>
    <t>5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</si>
  <si>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</si>
  <si>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</si>
  <si>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</si>
  <si>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</si>
  <si>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</si>
  <si>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/>
  </si>
  <si>
    <t>Elszámolásból származó bevételek (B116)</t>
  </si>
  <si>
    <t>6</t>
  </si>
  <si>
    <t>Önkormányzatok működési támogatásai  (B11)</t>
  </si>
  <si>
    <t>7</t>
  </si>
  <si>
    <t>Elvonások és befizetések bevételei (B12)</t>
  </si>
  <si>
    <t>8</t>
  </si>
  <si>
    <t>Egyéb működési célú támogatások bevételei államháztartáson belülről ) (B16)</t>
  </si>
  <si>
    <t>Működési célú támogatások államháztartáson belülről  (B1)</t>
  </si>
  <si>
    <t>Felhalmozási célú önkormányzati támogatások (B21)</t>
  </si>
  <si>
    <t>Egyéb felhalmozási célú támogatások bevételei államháztartáson belülről ) (B25)</t>
  </si>
  <si>
    <t>Felhalmozási célú támogatások államháztartáson belülről  (B2)</t>
  </si>
  <si>
    <t>Vagyoni tipusú kommunális adók (B34)</t>
  </si>
  <si>
    <t>Értékesítési és forgalmi adók iparűzési  (B351)</t>
  </si>
  <si>
    <t>Gépjárműadók  (B354)</t>
  </si>
  <si>
    <t>Egyéb közhatalmi bevételek  (B36)</t>
  </si>
  <si>
    <t>ebből: igazgatási szolgáltatási díjak (B36)</t>
  </si>
  <si>
    <t>ebből: egyéb bírság pótlék B36)</t>
  </si>
  <si>
    <t>ebből: egyéb települési adók talajterhelési díj (B36)</t>
  </si>
  <si>
    <t>Közhatalmi bevételek  (B3)</t>
  </si>
  <si>
    <t>Szolgáltatások ellenértéke) (B402)</t>
  </si>
  <si>
    <t>Közvetített szolgáltatások ellenértéke (&gt;=191) (B403)</t>
  </si>
  <si>
    <t>ebből: államháztartáson belül (B403)</t>
  </si>
  <si>
    <t>Tulajdonosi bevételek ) (B404)</t>
  </si>
  <si>
    <t>ebből: önkormányzati vagyon üzemeltetéséből, koncesszióból származó bevétel (B404)</t>
  </si>
  <si>
    <t>ebből: önkormányzati vagyon vagyonkezelésbe adásából származó bevétel (B404)</t>
  </si>
  <si>
    <t>Ellátási díjak (B405)</t>
  </si>
  <si>
    <t>Kiszámlázott általános forgalmi adó (B406)</t>
  </si>
  <si>
    <t>Általános forgalmi adó visszatérítése (B407)</t>
  </si>
  <si>
    <t>Kamatbevételek és más nyereségjellegű bevételek  (B4082)</t>
  </si>
  <si>
    <t>Egyéb működési bevételek (B411)</t>
  </si>
  <si>
    <t>Működési bevételek ) (B4)</t>
  </si>
  <si>
    <t>Működési célú átvett pénzeszközök  (B65)</t>
  </si>
  <si>
    <t>Felhalmozási célú átvett pénzeszközök  (B75)</t>
  </si>
  <si>
    <t>Költségvetési bevételek  (B1-B7)</t>
  </si>
  <si>
    <t>Előző év költségvetési maradványának igénybevétele (B8131)</t>
  </si>
  <si>
    <t>Állasmháztartáson belüli megelőlegezések (B814)</t>
  </si>
  <si>
    <t>Finanszírozási bevételek  (B8)</t>
  </si>
  <si>
    <t>BEVÉTELEK mindösszesen:</t>
  </si>
  <si>
    <t>6. melléklet az 6/2019.(V.29.)  önkormányzati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</si>
</sst>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8"/>
      <name val="Garamond"/>
      <family val="1"/>
      <charset val="238"/>
    </font>
    <font>
      <b/>
      <sz val="12"/>
      <name val="Arial CE"/>
      <family val="2"/>
      <charset val="238"/>
    </font>
    <font>
      <sz val="10"/>
      <name val="Times New Roman CE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64"/>
      </right>
      <top style="thick">
        <color indexed="8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2" fillId="0" borderId="1" xfId="1" applyFont="1" applyBorder="1" applyAlignment="1">
      <alignment horizontal="right"/>
    </xf>
    <xf numFmtId="0" fontId="1" fillId="0" borderId="0" xfId="1" applyFont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1" fillId="0" borderId="5" xfId="1" applyFont="1" applyBorder="1"/>
    <xf numFmtId="0" fontId="1" fillId="0" borderId="6" xfId="1" applyFont="1" applyBorder="1"/>
    <xf numFmtId="0" fontId="1" fillId="0" borderId="7" xfId="1" applyFont="1" applyBorder="1"/>
    <xf numFmtId="49" fontId="4" fillId="0" borderId="0" xfId="2" applyNumberFormat="1" applyFont="1" applyFill="1" applyBorder="1" applyAlignment="1">
      <alignment horizontal="right"/>
    </xf>
    <xf numFmtId="49" fontId="5" fillId="0" borderId="8" xfId="2" applyNumberFormat="1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49" fontId="5" fillId="0" borderId="10" xfId="2" applyNumberFormat="1" applyFont="1" applyBorder="1" applyAlignment="1">
      <alignment horizontal="center" vertical="center" wrapText="1"/>
    </xf>
    <xf numFmtId="49" fontId="1" fillId="0" borderId="11" xfId="1" applyNumberFormat="1" applyFont="1" applyBorder="1" applyAlignment="1">
      <alignment horizontal="center"/>
    </xf>
    <xf numFmtId="49" fontId="1" fillId="0" borderId="12" xfId="1" applyNumberFormat="1" applyFont="1" applyBorder="1" applyAlignment="1">
      <alignment horizontal="center"/>
    </xf>
    <xf numFmtId="49" fontId="1" fillId="0" borderId="13" xfId="1" applyNumberFormat="1" applyFont="1" applyBorder="1" applyAlignment="1">
      <alignment horizontal="center"/>
    </xf>
    <xf numFmtId="49" fontId="1" fillId="0" borderId="14" xfId="1" applyNumberFormat="1" applyFont="1" applyBorder="1" applyAlignment="1">
      <alignment horizontal="center"/>
    </xf>
    <xf numFmtId="49" fontId="1" fillId="0" borderId="15" xfId="1" applyNumberFormat="1" applyFont="1" applyBorder="1" applyAlignment="1">
      <alignment horizontal="center"/>
    </xf>
    <xf numFmtId="0" fontId="1" fillId="0" borderId="16" xfId="1" applyFont="1" applyBorder="1" applyAlignment="1">
      <alignment horizontal="left" vertical="center" wrapText="1"/>
    </xf>
    <xf numFmtId="0" fontId="1" fillId="0" borderId="17" xfId="1" applyFont="1" applyBorder="1" applyAlignment="1">
      <alignment horizontal="left" vertical="center" wrapText="1"/>
    </xf>
    <xf numFmtId="0" fontId="1" fillId="0" borderId="18" xfId="1" applyFont="1" applyBorder="1" applyAlignment="1">
      <alignment horizontal="center" vertical="center"/>
    </xf>
    <xf numFmtId="3" fontId="6" fillId="0" borderId="18" xfId="1" applyNumberFormat="1" applyFont="1" applyBorder="1" applyAlignment="1">
      <alignment vertical="center"/>
    </xf>
    <xf numFmtId="0" fontId="6" fillId="0" borderId="18" xfId="1" applyFont="1" applyBorder="1" applyAlignment="1">
      <alignment vertical="center"/>
    </xf>
    <xf numFmtId="3" fontId="6" fillId="0" borderId="19" xfId="1" applyNumberFormat="1" applyFont="1" applyBorder="1" applyAlignment="1">
      <alignment vertical="center"/>
    </xf>
    <xf numFmtId="0" fontId="6" fillId="0" borderId="19" xfId="1" applyFont="1" applyBorder="1" applyAlignment="1">
      <alignment vertical="center"/>
    </xf>
    <xf numFmtId="0" fontId="6" fillId="0" borderId="20" xfId="1" applyFont="1" applyBorder="1" applyAlignment="1">
      <alignment vertical="center"/>
    </xf>
    <xf numFmtId="0" fontId="7" fillId="0" borderId="16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center" vertical="center"/>
    </xf>
    <xf numFmtId="3" fontId="5" fillId="0" borderId="18" xfId="1" applyNumberFormat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3" fontId="5" fillId="0" borderId="21" xfId="1" applyNumberFormat="1" applyFont="1" applyBorder="1" applyAlignment="1">
      <alignment vertical="center"/>
    </xf>
    <xf numFmtId="3" fontId="5" fillId="0" borderId="22" xfId="1" applyNumberFormat="1" applyFont="1" applyBorder="1" applyAlignment="1">
      <alignment vertical="center"/>
    </xf>
    <xf numFmtId="3" fontId="5" fillId="0" borderId="23" xfId="1" applyNumberFormat="1" applyFont="1" applyBorder="1" applyAlignment="1">
      <alignment vertical="center"/>
    </xf>
    <xf numFmtId="3" fontId="1" fillId="0" borderId="0" xfId="1" applyNumberFormat="1" applyFont="1" applyBorder="1" applyAlignment="1">
      <alignment horizontal="right" vertical="center"/>
    </xf>
    <xf numFmtId="3" fontId="5" fillId="0" borderId="19" xfId="1" applyNumberFormat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0" fontId="7" fillId="0" borderId="18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3" fontId="6" fillId="0" borderId="0" xfId="1" applyNumberFormat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19" xfId="1" applyNumberFormat="1" applyFont="1" applyBorder="1" applyAlignment="1">
      <alignment vertical="center"/>
    </xf>
    <xf numFmtId="3" fontId="5" fillId="0" borderId="24" xfId="1" applyNumberFormat="1" applyFont="1" applyBorder="1" applyAlignment="1">
      <alignment vertical="center"/>
    </xf>
    <xf numFmtId="3" fontId="5" fillId="0" borderId="18" xfId="1" applyNumberFormat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7" fillId="0" borderId="25" xfId="1" applyFont="1" applyBorder="1" applyAlignment="1">
      <alignment horizontal="left" vertical="center" wrapText="1"/>
    </xf>
    <xf numFmtId="0" fontId="7" fillId="0" borderId="26" xfId="1" applyFont="1" applyBorder="1" applyAlignment="1">
      <alignment horizontal="left" vertical="center" wrapText="1"/>
    </xf>
    <xf numFmtId="0" fontId="1" fillId="0" borderId="27" xfId="1" applyFont="1" applyBorder="1" applyAlignment="1">
      <alignment horizontal="center" vertical="center"/>
    </xf>
    <xf numFmtId="3" fontId="5" fillId="0" borderId="27" xfId="1" applyNumberFormat="1" applyFont="1" applyBorder="1" applyAlignment="1">
      <alignment vertical="center"/>
    </xf>
    <xf numFmtId="0" fontId="5" fillId="0" borderId="27" xfId="1" applyFont="1" applyBorder="1" applyAlignment="1">
      <alignment vertical="center"/>
    </xf>
    <xf numFmtId="3" fontId="5" fillId="0" borderId="28" xfId="1" applyNumberFormat="1" applyFont="1" applyBorder="1" applyAlignment="1">
      <alignment vertical="center"/>
    </xf>
    <xf numFmtId="0" fontId="5" fillId="0" borderId="28" xfId="1" applyFont="1" applyBorder="1" applyAlignment="1">
      <alignment vertical="center"/>
    </xf>
    <xf numFmtId="0" fontId="5" fillId="0" borderId="29" xfId="1" applyFont="1" applyBorder="1" applyAlignment="1">
      <alignment vertical="center"/>
    </xf>
    <xf numFmtId="0" fontId="1" fillId="0" borderId="30" xfId="1" applyFont="1" applyBorder="1" applyAlignment="1">
      <alignment horizontal="left" vertical="center" wrapText="1"/>
    </xf>
    <xf numFmtId="0" fontId="1" fillId="0" borderId="31" xfId="1" applyFont="1" applyBorder="1" applyAlignment="1">
      <alignment horizontal="left" vertical="center" wrapText="1"/>
    </xf>
    <xf numFmtId="0" fontId="1" fillId="0" borderId="31" xfId="1" applyFont="1" applyBorder="1" applyAlignment="1">
      <alignment horizontal="center" vertical="center"/>
    </xf>
    <xf numFmtId="0" fontId="6" fillId="0" borderId="31" xfId="1" applyFont="1" applyBorder="1" applyAlignment="1">
      <alignment horizontal="right" vertical="center"/>
    </xf>
    <xf numFmtId="0" fontId="6" fillId="0" borderId="32" xfId="1" applyFont="1" applyBorder="1" applyAlignment="1">
      <alignment horizontal="right" vertical="center"/>
    </xf>
    <xf numFmtId="0" fontId="1" fillId="0" borderId="33" xfId="1" applyFont="1" applyBorder="1" applyAlignment="1">
      <alignment horizontal="left" vertical="center" wrapText="1"/>
    </xf>
    <xf numFmtId="0" fontId="1" fillId="0" borderId="34" xfId="1" applyFont="1" applyBorder="1" applyAlignment="1">
      <alignment horizontal="left" vertical="center" wrapText="1"/>
    </xf>
    <xf numFmtId="0" fontId="1" fillId="0" borderId="35" xfId="1" applyFont="1" applyBorder="1" applyAlignment="1">
      <alignment horizontal="left" vertical="center" wrapText="1"/>
    </xf>
    <xf numFmtId="0" fontId="1" fillId="0" borderId="36" xfId="1" applyFont="1" applyBorder="1" applyAlignment="1">
      <alignment horizontal="center" vertical="center"/>
    </xf>
    <xf numFmtId="0" fontId="1" fillId="0" borderId="35" xfId="1" applyFont="1" applyBorder="1" applyAlignment="1">
      <alignment horizontal="center" vertical="center"/>
    </xf>
    <xf numFmtId="3" fontId="6" fillId="0" borderId="36" xfId="1" applyNumberFormat="1" applyFont="1" applyBorder="1" applyAlignment="1">
      <alignment horizontal="right" vertical="center"/>
    </xf>
    <xf numFmtId="3" fontId="6" fillId="0" borderId="34" xfId="1" applyNumberFormat="1" applyFont="1" applyBorder="1" applyAlignment="1">
      <alignment horizontal="right" vertical="center"/>
    </xf>
    <xf numFmtId="3" fontId="6" fillId="0" borderId="35" xfId="1" applyNumberFormat="1" applyFont="1" applyBorder="1" applyAlignment="1">
      <alignment horizontal="right" vertical="center"/>
    </xf>
    <xf numFmtId="3" fontId="6" fillId="0" borderId="37" xfId="1" applyNumberFormat="1" applyFont="1" applyBorder="1" applyAlignment="1">
      <alignment horizontal="right" vertical="center"/>
    </xf>
    <xf numFmtId="3" fontId="6" fillId="0" borderId="38" xfId="1" applyNumberFormat="1" applyFont="1" applyBorder="1" applyAlignment="1">
      <alignment horizontal="right" vertical="center"/>
    </xf>
    <xf numFmtId="0" fontId="7" fillId="0" borderId="39" xfId="1" applyFont="1" applyBorder="1" applyAlignment="1">
      <alignment horizontal="left" vertical="center" wrapText="1"/>
    </xf>
    <xf numFmtId="0" fontId="7" fillId="0" borderId="37" xfId="1" applyFont="1" applyBorder="1" applyAlignment="1">
      <alignment horizontal="left" vertical="center" wrapText="1"/>
    </xf>
    <xf numFmtId="0" fontId="7" fillId="0" borderId="37" xfId="1" applyFont="1" applyBorder="1" applyAlignment="1">
      <alignment horizontal="center" vertical="center"/>
    </xf>
    <xf numFmtId="3" fontId="5" fillId="0" borderId="37" xfId="1" applyNumberFormat="1" applyFont="1" applyBorder="1" applyAlignment="1">
      <alignment horizontal="right" vertical="center"/>
    </xf>
    <xf numFmtId="3" fontId="5" fillId="0" borderId="40" xfId="1" applyNumberFormat="1" applyFont="1" applyBorder="1" applyAlignment="1">
      <alignment horizontal="right" vertical="center"/>
    </xf>
    <xf numFmtId="0" fontId="8" fillId="0" borderId="2" xfId="1" applyFont="1" applyBorder="1" applyAlignment="1">
      <alignment horizontal="left"/>
    </xf>
    <xf numFmtId="0" fontId="8" fillId="0" borderId="3" xfId="1" applyFont="1" applyBorder="1" applyAlignment="1">
      <alignment horizontal="left"/>
    </xf>
    <xf numFmtId="0" fontId="8" fillId="0" borderId="3" xfId="1" applyFont="1" applyBorder="1" applyAlignment="1">
      <alignment horizontal="center"/>
    </xf>
    <xf numFmtId="3" fontId="5" fillId="0" borderId="3" xfId="1" applyNumberFormat="1" applyFont="1" applyBorder="1" applyAlignment="1"/>
    <xf numFmtId="0" fontId="5" fillId="0" borderId="3" xfId="1" applyFont="1" applyBorder="1" applyAlignment="1"/>
    <xf numFmtId="0" fontId="5" fillId="0" borderId="3" xfId="1" applyFont="1" applyBorder="1" applyAlignment="1"/>
    <xf numFmtId="0" fontId="5" fillId="0" borderId="4" xfId="1" applyFont="1" applyBorder="1" applyAlignment="1"/>
    <xf numFmtId="0" fontId="5" fillId="0" borderId="0" xfId="1" applyFont="1" applyBorder="1" applyAlignment="1"/>
  </cellXfs>
  <cellStyles count="3">
    <cellStyle name="Normál" xfId="0" builtinId="0"/>
    <cellStyle name="Normál 4 2" xfId="1"/>
    <cellStyle name="Normal_KTRSZJ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5"/>
  <sheetViews>
    <sheetView tabSelected="1" zoomScaleNormal="100" workbookViewId="0">
      <selection sqref="A1:AG1"/>
    </sheetView>
  </sheetViews>
  <sheetFormatPr defaultColWidth="9" defaultRowHeight="12.75" x14ac:dyDescent="0.2"/>
  <cols>
    <col min="1" max="1" width="5.28515625" style="2" customWidth="1"/>
    <col min="2" max="6" width="3.28515625" style="2" customWidth="1"/>
    <col min="7" max="7" width="3.85546875" style="2" customWidth="1"/>
    <col min="8" max="11" width="3.28515625" style="2" customWidth="1"/>
    <col min="12" max="12" width="3.85546875" style="2" customWidth="1"/>
    <col min="13" max="13" width="3.28515625" style="2" customWidth="1"/>
    <col min="14" max="14" width="2.28515625" style="2" customWidth="1"/>
    <col min="15" max="15" width="2.42578125" style="2" customWidth="1"/>
    <col min="16" max="20" width="3.28515625" style="2" customWidth="1"/>
    <col min="21" max="21" width="2.5703125" style="2" customWidth="1"/>
    <col min="22" max="22" width="1.5703125" style="2" hidden="1" customWidth="1"/>
    <col min="23" max="23" width="3.28515625" style="2" hidden="1" customWidth="1"/>
    <col min="24" max="26" width="3.28515625" style="2" customWidth="1"/>
    <col min="27" max="27" width="3.140625" style="2" customWidth="1"/>
    <col min="28" max="28" width="2.85546875" style="2" hidden="1" customWidth="1"/>
    <col min="29" max="29" width="3.28515625" style="2" hidden="1" customWidth="1"/>
    <col min="30" max="32" width="3.28515625" style="2" customWidth="1"/>
    <col min="33" max="33" width="2.28515625" style="2" customWidth="1"/>
    <col min="34" max="35" width="3.28515625" style="2" hidden="1" customWidth="1"/>
    <col min="36" max="36" width="3.85546875" style="2" customWidth="1"/>
    <col min="37" max="37" width="9" style="2"/>
    <col min="38" max="38" width="11.140625" style="2" bestFit="1" customWidth="1"/>
    <col min="39" max="256" width="9" style="2"/>
    <col min="257" max="257" width="5.28515625" style="2" customWidth="1"/>
    <col min="258" max="262" width="3.28515625" style="2" customWidth="1"/>
    <col min="263" max="263" width="3.85546875" style="2" customWidth="1"/>
    <col min="264" max="267" width="3.28515625" style="2" customWidth="1"/>
    <col min="268" max="268" width="3.85546875" style="2" customWidth="1"/>
    <col min="269" max="269" width="3.28515625" style="2" customWidth="1"/>
    <col min="270" max="270" width="2.28515625" style="2" customWidth="1"/>
    <col min="271" max="271" width="2.42578125" style="2" customWidth="1"/>
    <col min="272" max="276" width="3.28515625" style="2" customWidth="1"/>
    <col min="277" max="277" width="2.5703125" style="2" customWidth="1"/>
    <col min="278" max="279" width="0" style="2" hidden="1" customWidth="1"/>
    <col min="280" max="282" width="3.28515625" style="2" customWidth="1"/>
    <col min="283" max="283" width="3.140625" style="2" customWidth="1"/>
    <col min="284" max="285" width="0" style="2" hidden="1" customWidth="1"/>
    <col min="286" max="288" width="3.28515625" style="2" customWidth="1"/>
    <col min="289" max="289" width="2.28515625" style="2" customWidth="1"/>
    <col min="290" max="291" width="0" style="2" hidden="1" customWidth="1"/>
    <col min="292" max="292" width="3.85546875" style="2" customWidth="1"/>
    <col min="293" max="293" width="9" style="2"/>
    <col min="294" max="294" width="11.140625" style="2" bestFit="1" customWidth="1"/>
    <col min="295" max="512" width="9" style="2"/>
    <col min="513" max="513" width="5.28515625" style="2" customWidth="1"/>
    <col min="514" max="518" width="3.28515625" style="2" customWidth="1"/>
    <col min="519" max="519" width="3.85546875" style="2" customWidth="1"/>
    <col min="520" max="523" width="3.28515625" style="2" customWidth="1"/>
    <col min="524" max="524" width="3.85546875" style="2" customWidth="1"/>
    <col min="525" max="525" width="3.28515625" style="2" customWidth="1"/>
    <col min="526" max="526" width="2.28515625" style="2" customWidth="1"/>
    <col min="527" max="527" width="2.42578125" style="2" customWidth="1"/>
    <col min="528" max="532" width="3.28515625" style="2" customWidth="1"/>
    <col min="533" max="533" width="2.5703125" style="2" customWidth="1"/>
    <col min="534" max="535" width="0" style="2" hidden="1" customWidth="1"/>
    <col min="536" max="538" width="3.28515625" style="2" customWidth="1"/>
    <col min="539" max="539" width="3.140625" style="2" customWidth="1"/>
    <col min="540" max="541" width="0" style="2" hidden="1" customWidth="1"/>
    <col min="542" max="544" width="3.28515625" style="2" customWidth="1"/>
    <col min="545" max="545" width="2.28515625" style="2" customWidth="1"/>
    <col min="546" max="547" width="0" style="2" hidden="1" customWidth="1"/>
    <col min="548" max="548" width="3.85546875" style="2" customWidth="1"/>
    <col min="549" max="549" width="9" style="2"/>
    <col min="550" max="550" width="11.140625" style="2" bestFit="1" customWidth="1"/>
    <col min="551" max="768" width="9" style="2"/>
    <col min="769" max="769" width="5.28515625" style="2" customWidth="1"/>
    <col min="770" max="774" width="3.28515625" style="2" customWidth="1"/>
    <col min="775" max="775" width="3.85546875" style="2" customWidth="1"/>
    <col min="776" max="779" width="3.28515625" style="2" customWidth="1"/>
    <col min="780" max="780" width="3.85546875" style="2" customWidth="1"/>
    <col min="781" max="781" width="3.28515625" style="2" customWidth="1"/>
    <col min="782" max="782" width="2.28515625" style="2" customWidth="1"/>
    <col min="783" max="783" width="2.42578125" style="2" customWidth="1"/>
    <col min="784" max="788" width="3.28515625" style="2" customWidth="1"/>
    <col min="789" max="789" width="2.5703125" style="2" customWidth="1"/>
    <col min="790" max="791" width="0" style="2" hidden="1" customWidth="1"/>
    <col min="792" max="794" width="3.28515625" style="2" customWidth="1"/>
    <col min="795" max="795" width="3.140625" style="2" customWidth="1"/>
    <col min="796" max="797" width="0" style="2" hidden="1" customWidth="1"/>
    <col min="798" max="800" width="3.28515625" style="2" customWidth="1"/>
    <col min="801" max="801" width="2.28515625" style="2" customWidth="1"/>
    <col min="802" max="803" width="0" style="2" hidden="1" customWidth="1"/>
    <col min="804" max="804" width="3.85546875" style="2" customWidth="1"/>
    <col min="805" max="805" width="9" style="2"/>
    <col min="806" max="806" width="11.140625" style="2" bestFit="1" customWidth="1"/>
    <col min="807" max="1024" width="9" style="2"/>
    <col min="1025" max="1025" width="5.28515625" style="2" customWidth="1"/>
    <col min="1026" max="1030" width="3.28515625" style="2" customWidth="1"/>
    <col min="1031" max="1031" width="3.85546875" style="2" customWidth="1"/>
    <col min="1032" max="1035" width="3.28515625" style="2" customWidth="1"/>
    <col min="1036" max="1036" width="3.85546875" style="2" customWidth="1"/>
    <col min="1037" max="1037" width="3.28515625" style="2" customWidth="1"/>
    <col min="1038" max="1038" width="2.28515625" style="2" customWidth="1"/>
    <col min="1039" max="1039" width="2.42578125" style="2" customWidth="1"/>
    <col min="1040" max="1044" width="3.28515625" style="2" customWidth="1"/>
    <col min="1045" max="1045" width="2.5703125" style="2" customWidth="1"/>
    <col min="1046" max="1047" width="0" style="2" hidden="1" customWidth="1"/>
    <col min="1048" max="1050" width="3.28515625" style="2" customWidth="1"/>
    <col min="1051" max="1051" width="3.140625" style="2" customWidth="1"/>
    <col min="1052" max="1053" width="0" style="2" hidden="1" customWidth="1"/>
    <col min="1054" max="1056" width="3.28515625" style="2" customWidth="1"/>
    <col min="1057" max="1057" width="2.28515625" style="2" customWidth="1"/>
    <col min="1058" max="1059" width="0" style="2" hidden="1" customWidth="1"/>
    <col min="1060" max="1060" width="3.85546875" style="2" customWidth="1"/>
    <col min="1061" max="1061" width="9" style="2"/>
    <col min="1062" max="1062" width="11.140625" style="2" bestFit="1" customWidth="1"/>
    <col min="1063" max="1280" width="9" style="2"/>
    <col min="1281" max="1281" width="5.28515625" style="2" customWidth="1"/>
    <col min="1282" max="1286" width="3.28515625" style="2" customWidth="1"/>
    <col min="1287" max="1287" width="3.85546875" style="2" customWidth="1"/>
    <col min="1288" max="1291" width="3.28515625" style="2" customWidth="1"/>
    <col min="1292" max="1292" width="3.85546875" style="2" customWidth="1"/>
    <col min="1293" max="1293" width="3.28515625" style="2" customWidth="1"/>
    <col min="1294" max="1294" width="2.28515625" style="2" customWidth="1"/>
    <col min="1295" max="1295" width="2.42578125" style="2" customWidth="1"/>
    <col min="1296" max="1300" width="3.28515625" style="2" customWidth="1"/>
    <col min="1301" max="1301" width="2.5703125" style="2" customWidth="1"/>
    <col min="1302" max="1303" width="0" style="2" hidden="1" customWidth="1"/>
    <col min="1304" max="1306" width="3.28515625" style="2" customWidth="1"/>
    <col min="1307" max="1307" width="3.140625" style="2" customWidth="1"/>
    <col min="1308" max="1309" width="0" style="2" hidden="1" customWidth="1"/>
    <col min="1310" max="1312" width="3.28515625" style="2" customWidth="1"/>
    <col min="1313" max="1313" width="2.28515625" style="2" customWidth="1"/>
    <col min="1314" max="1315" width="0" style="2" hidden="1" customWidth="1"/>
    <col min="1316" max="1316" width="3.85546875" style="2" customWidth="1"/>
    <col min="1317" max="1317" width="9" style="2"/>
    <col min="1318" max="1318" width="11.140625" style="2" bestFit="1" customWidth="1"/>
    <col min="1319" max="1536" width="9" style="2"/>
    <col min="1537" max="1537" width="5.28515625" style="2" customWidth="1"/>
    <col min="1538" max="1542" width="3.28515625" style="2" customWidth="1"/>
    <col min="1543" max="1543" width="3.85546875" style="2" customWidth="1"/>
    <col min="1544" max="1547" width="3.28515625" style="2" customWidth="1"/>
    <col min="1548" max="1548" width="3.85546875" style="2" customWidth="1"/>
    <col min="1549" max="1549" width="3.28515625" style="2" customWidth="1"/>
    <col min="1550" max="1550" width="2.28515625" style="2" customWidth="1"/>
    <col min="1551" max="1551" width="2.42578125" style="2" customWidth="1"/>
    <col min="1552" max="1556" width="3.28515625" style="2" customWidth="1"/>
    <col min="1557" max="1557" width="2.5703125" style="2" customWidth="1"/>
    <col min="1558" max="1559" width="0" style="2" hidden="1" customWidth="1"/>
    <col min="1560" max="1562" width="3.28515625" style="2" customWidth="1"/>
    <col min="1563" max="1563" width="3.140625" style="2" customWidth="1"/>
    <col min="1564" max="1565" width="0" style="2" hidden="1" customWidth="1"/>
    <col min="1566" max="1568" width="3.28515625" style="2" customWidth="1"/>
    <col min="1569" max="1569" width="2.28515625" style="2" customWidth="1"/>
    <col min="1570" max="1571" width="0" style="2" hidden="1" customWidth="1"/>
    <col min="1572" max="1572" width="3.85546875" style="2" customWidth="1"/>
    <col min="1573" max="1573" width="9" style="2"/>
    <col min="1574" max="1574" width="11.140625" style="2" bestFit="1" customWidth="1"/>
    <col min="1575" max="1792" width="9" style="2"/>
    <col min="1793" max="1793" width="5.28515625" style="2" customWidth="1"/>
    <col min="1794" max="1798" width="3.28515625" style="2" customWidth="1"/>
    <col min="1799" max="1799" width="3.85546875" style="2" customWidth="1"/>
    <col min="1800" max="1803" width="3.28515625" style="2" customWidth="1"/>
    <col min="1804" max="1804" width="3.85546875" style="2" customWidth="1"/>
    <col min="1805" max="1805" width="3.28515625" style="2" customWidth="1"/>
    <col min="1806" max="1806" width="2.28515625" style="2" customWidth="1"/>
    <col min="1807" max="1807" width="2.42578125" style="2" customWidth="1"/>
    <col min="1808" max="1812" width="3.28515625" style="2" customWidth="1"/>
    <col min="1813" max="1813" width="2.5703125" style="2" customWidth="1"/>
    <col min="1814" max="1815" width="0" style="2" hidden="1" customWidth="1"/>
    <col min="1816" max="1818" width="3.28515625" style="2" customWidth="1"/>
    <col min="1819" max="1819" width="3.140625" style="2" customWidth="1"/>
    <col min="1820" max="1821" width="0" style="2" hidden="1" customWidth="1"/>
    <col min="1822" max="1824" width="3.28515625" style="2" customWidth="1"/>
    <col min="1825" max="1825" width="2.28515625" style="2" customWidth="1"/>
    <col min="1826" max="1827" width="0" style="2" hidden="1" customWidth="1"/>
    <col min="1828" max="1828" width="3.85546875" style="2" customWidth="1"/>
    <col min="1829" max="1829" width="9" style="2"/>
    <col min="1830" max="1830" width="11.140625" style="2" bestFit="1" customWidth="1"/>
    <col min="1831" max="2048" width="9" style="2"/>
    <col min="2049" max="2049" width="5.28515625" style="2" customWidth="1"/>
    <col min="2050" max="2054" width="3.28515625" style="2" customWidth="1"/>
    <col min="2055" max="2055" width="3.85546875" style="2" customWidth="1"/>
    <col min="2056" max="2059" width="3.28515625" style="2" customWidth="1"/>
    <col min="2060" max="2060" width="3.85546875" style="2" customWidth="1"/>
    <col min="2061" max="2061" width="3.28515625" style="2" customWidth="1"/>
    <col min="2062" max="2062" width="2.28515625" style="2" customWidth="1"/>
    <col min="2063" max="2063" width="2.42578125" style="2" customWidth="1"/>
    <col min="2064" max="2068" width="3.28515625" style="2" customWidth="1"/>
    <col min="2069" max="2069" width="2.5703125" style="2" customWidth="1"/>
    <col min="2070" max="2071" width="0" style="2" hidden="1" customWidth="1"/>
    <col min="2072" max="2074" width="3.28515625" style="2" customWidth="1"/>
    <col min="2075" max="2075" width="3.140625" style="2" customWidth="1"/>
    <col min="2076" max="2077" width="0" style="2" hidden="1" customWidth="1"/>
    <col min="2078" max="2080" width="3.28515625" style="2" customWidth="1"/>
    <col min="2081" max="2081" width="2.28515625" style="2" customWidth="1"/>
    <col min="2082" max="2083" width="0" style="2" hidden="1" customWidth="1"/>
    <col min="2084" max="2084" width="3.85546875" style="2" customWidth="1"/>
    <col min="2085" max="2085" width="9" style="2"/>
    <col min="2086" max="2086" width="11.140625" style="2" bestFit="1" customWidth="1"/>
    <col min="2087" max="2304" width="9" style="2"/>
    <col min="2305" max="2305" width="5.28515625" style="2" customWidth="1"/>
    <col min="2306" max="2310" width="3.28515625" style="2" customWidth="1"/>
    <col min="2311" max="2311" width="3.85546875" style="2" customWidth="1"/>
    <col min="2312" max="2315" width="3.28515625" style="2" customWidth="1"/>
    <col min="2316" max="2316" width="3.85546875" style="2" customWidth="1"/>
    <col min="2317" max="2317" width="3.28515625" style="2" customWidth="1"/>
    <col min="2318" max="2318" width="2.28515625" style="2" customWidth="1"/>
    <col min="2319" max="2319" width="2.42578125" style="2" customWidth="1"/>
    <col min="2320" max="2324" width="3.28515625" style="2" customWidth="1"/>
    <col min="2325" max="2325" width="2.5703125" style="2" customWidth="1"/>
    <col min="2326" max="2327" width="0" style="2" hidden="1" customWidth="1"/>
    <col min="2328" max="2330" width="3.28515625" style="2" customWidth="1"/>
    <col min="2331" max="2331" width="3.140625" style="2" customWidth="1"/>
    <col min="2332" max="2333" width="0" style="2" hidden="1" customWidth="1"/>
    <col min="2334" max="2336" width="3.28515625" style="2" customWidth="1"/>
    <col min="2337" max="2337" width="2.28515625" style="2" customWidth="1"/>
    <col min="2338" max="2339" width="0" style="2" hidden="1" customWidth="1"/>
    <col min="2340" max="2340" width="3.85546875" style="2" customWidth="1"/>
    <col min="2341" max="2341" width="9" style="2"/>
    <col min="2342" max="2342" width="11.140625" style="2" bestFit="1" customWidth="1"/>
    <col min="2343" max="2560" width="9" style="2"/>
    <col min="2561" max="2561" width="5.28515625" style="2" customWidth="1"/>
    <col min="2562" max="2566" width="3.28515625" style="2" customWidth="1"/>
    <col min="2567" max="2567" width="3.85546875" style="2" customWidth="1"/>
    <col min="2568" max="2571" width="3.28515625" style="2" customWidth="1"/>
    <col min="2572" max="2572" width="3.85546875" style="2" customWidth="1"/>
    <col min="2573" max="2573" width="3.28515625" style="2" customWidth="1"/>
    <col min="2574" max="2574" width="2.28515625" style="2" customWidth="1"/>
    <col min="2575" max="2575" width="2.42578125" style="2" customWidth="1"/>
    <col min="2576" max="2580" width="3.28515625" style="2" customWidth="1"/>
    <col min="2581" max="2581" width="2.5703125" style="2" customWidth="1"/>
    <col min="2582" max="2583" width="0" style="2" hidden="1" customWidth="1"/>
    <col min="2584" max="2586" width="3.28515625" style="2" customWidth="1"/>
    <col min="2587" max="2587" width="3.140625" style="2" customWidth="1"/>
    <col min="2588" max="2589" width="0" style="2" hidden="1" customWidth="1"/>
    <col min="2590" max="2592" width="3.28515625" style="2" customWidth="1"/>
    <col min="2593" max="2593" width="2.28515625" style="2" customWidth="1"/>
    <col min="2594" max="2595" width="0" style="2" hidden="1" customWidth="1"/>
    <col min="2596" max="2596" width="3.85546875" style="2" customWidth="1"/>
    <col min="2597" max="2597" width="9" style="2"/>
    <col min="2598" max="2598" width="11.140625" style="2" bestFit="1" customWidth="1"/>
    <col min="2599" max="2816" width="9" style="2"/>
    <col min="2817" max="2817" width="5.28515625" style="2" customWidth="1"/>
    <col min="2818" max="2822" width="3.28515625" style="2" customWidth="1"/>
    <col min="2823" max="2823" width="3.85546875" style="2" customWidth="1"/>
    <col min="2824" max="2827" width="3.28515625" style="2" customWidth="1"/>
    <col min="2828" max="2828" width="3.85546875" style="2" customWidth="1"/>
    <col min="2829" max="2829" width="3.28515625" style="2" customWidth="1"/>
    <col min="2830" max="2830" width="2.28515625" style="2" customWidth="1"/>
    <col min="2831" max="2831" width="2.42578125" style="2" customWidth="1"/>
    <col min="2832" max="2836" width="3.28515625" style="2" customWidth="1"/>
    <col min="2837" max="2837" width="2.5703125" style="2" customWidth="1"/>
    <col min="2838" max="2839" width="0" style="2" hidden="1" customWidth="1"/>
    <col min="2840" max="2842" width="3.28515625" style="2" customWidth="1"/>
    <col min="2843" max="2843" width="3.140625" style="2" customWidth="1"/>
    <col min="2844" max="2845" width="0" style="2" hidden="1" customWidth="1"/>
    <col min="2846" max="2848" width="3.28515625" style="2" customWidth="1"/>
    <col min="2849" max="2849" width="2.28515625" style="2" customWidth="1"/>
    <col min="2850" max="2851" width="0" style="2" hidden="1" customWidth="1"/>
    <col min="2852" max="2852" width="3.85546875" style="2" customWidth="1"/>
    <col min="2853" max="2853" width="9" style="2"/>
    <col min="2854" max="2854" width="11.140625" style="2" bestFit="1" customWidth="1"/>
    <col min="2855" max="3072" width="9" style="2"/>
    <col min="3073" max="3073" width="5.28515625" style="2" customWidth="1"/>
    <col min="3074" max="3078" width="3.28515625" style="2" customWidth="1"/>
    <col min="3079" max="3079" width="3.85546875" style="2" customWidth="1"/>
    <col min="3080" max="3083" width="3.28515625" style="2" customWidth="1"/>
    <col min="3084" max="3084" width="3.85546875" style="2" customWidth="1"/>
    <col min="3085" max="3085" width="3.28515625" style="2" customWidth="1"/>
    <col min="3086" max="3086" width="2.28515625" style="2" customWidth="1"/>
    <col min="3087" max="3087" width="2.42578125" style="2" customWidth="1"/>
    <col min="3088" max="3092" width="3.28515625" style="2" customWidth="1"/>
    <col min="3093" max="3093" width="2.5703125" style="2" customWidth="1"/>
    <col min="3094" max="3095" width="0" style="2" hidden="1" customWidth="1"/>
    <col min="3096" max="3098" width="3.28515625" style="2" customWidth="1"/>
    <col min="3099" max="3099" width="3.140625" style="2" customWidth="1"/>
    <col min="3100" max="3101" width="0" style="2" hidden="1" customWidth="1"/>
    <col min="3102" max="3104" width="3.28515625" style="2" customWidth="1"/>
    <col min="3105" max="3105" width="2.28515625" style="2" customWidth="1"/>
    <col min="3106" max="3107" width="0" style="2" hidden="1" customWidth="1"/>
    <col min="3108" max="3108" width="3.85546875" style="2" customWidth="1"/>
    <col min="3109" max="3109" width="9" style="2"/>
    <col min="3110" max="3110" width="11.140625" style="2" bestFit="1" customWidth="1"/>
    <col min="3111" max="3328" width="9" style="2"/>
    <col min="3329" max="3329" width="5.28515625" style="2" customWidth="1"/>
    <col min="3330" max="3334" width="3.28515625" style="2" customWidth="1"/>
    <col min="3335" max="3335" width="3.85546875" style="2" customWidth="1"/>
    <col min="3336" max="3339" width="3.28515625" style="2" customWidth="1"/>
    <col min="3340" max="3340" width="3.85546875" style="2" customWidth="1"/>
    <col min="3341" max="3341" width="3.28515625" style="2" customWidth="1"/>
    <col min="3342" max="3342" width="2.28515625" style="2" customWidth="1"/>
    <col min="3343" max="3343" width="2.42578125" style="2" customWidth="1"/>
    <col min="3344" max="3348" width="3.28515625" style="2" customWidth="1"/>
    <col min="3349" max="3349" width="2.5703125" style="2" customWidth="1"/>
    <col min="3350" max="3351" width="0" style="2" hidden="1" customWidth="1"/>
    <col min="3352" max="3354" width="3.28515625" style="2" customWidth="1"/>
    <col min="3355" max="3355" width="3.140625" style="2" customWidth="1"/>
    <col min="3356" max="3357" width="0" style="2" hidden="1" customWidth="1"/>
    <col min="3358" max="3360" width="3.28515625" style="2" customWidth="1"/>
    <col min="3361" max="3361" width="2.28515625" style="2" customWidth="1"/>
    <col min="3362" max="3363" width="0" style="2" hidden="1" customWidth="1"/>
    <col min="3364" max="3364" width="3.85546875" style="2" customWidth="1"/>
    <col min="3365" max="3365" width="9" style="2"/>
    <col min="3366" max="3366" width="11.140625" style="2" bestFit="1" customWidth="1"/>
    <col min="3367" max="3584" width="9" style="2"/>
    <col min="3585" max="3585" width="5.28515625" style="2" customWidth="1"/>
    <col min="3586" max="3590" width="3.28515625" style="2" customWidth="1"/>
    <col min="3591" max="3591" width="3.85546875" style="2" customWidth="1"/>
    <col min="3592" max="3595" width="3.28515625" style="2" customWidth="1"/>
    <col min="3596" max="3596" width="3.85546875" style="2" customWidth="1"/>
    <col min="3597" max="3597" width="3.28515625" style="2" customWidth="1"/>
    <col min="3598" max="3598" width="2.28515625" style="2" customWidth="1"/>
    <col min="3599" max="3599" width="2.42578125" style="2" customWidth="1"/>
    <col min="3600" max="3604" width="3.28515625" style="2" customWidth="1"/>
    <col min="3605" max="3605" width="2.5703125" style="2" customWidth="1"/>
    <col min="3606" max="3607" width="0" style="2" hidden="1" customWidth="1"/>
    <col min="3608" max="3610" width="3.28515625" style="2" customWidth="1"/>
    <col min="3611" max="3611" width="3.140625" style="2" customWidth="1"/>
    <col min="3612" max="3613" width="0" style="2" hidden="1" customWidth="1"/>
    <col min="3614" max="3616" width="3.28515625" style="2" customWidth="1"/>
    <col min="3617" max="3617" width="2.28515625" style="2" customWidth="1"/>
    <col min="3618" max="3619" width="0" style="2" hidden="1" customWidth="1"/>
    <col min="3620" max="3620" width="3.85546875" style="2" customWidth="1"/>
    <col min="3621" max="3621" width="9" style="2"/>
    <col min="3622" max="3622" width="11.140625" style="2" bestFit="1" customWidth="1"/>
    <col min="3623" max="3840" width="9" style="2"/>
    <col min="3841" max="3841" width="5.28515625" style="2" customWidth="1"/>
    <col min="3842" max="3846" width="3.28515625" style="2" customWidth="1"/>
    <col min="3847" max="3847" width="3.85546875" style="2" customWidth="1"/>
    <col min="3848" max="3851" width="3.28515625" style="2" customWidth="1"/>
    <col min="3852" max="3852" width="3.85546875" style="2" customWidth="1"/>
    <col min="3853" max="3853" width="3.28515625" style="2" customWidth="1"/>
    <col min="3854" max="3854" width="2.28515625" style="2" customWidth="1"/>
    <col min="3855" max="3855" width="2.42578125" style="2" customWidth="1"/>
    <col min="3856" max="3860" width="3.28515625" style="2" customWidth="1"/>
    <col min="3861" max="3861" width="2.5703125" style="2" customWidth="1"/>
    <col min="3862" max="3863" width="0" style="2" hidden="1" customWidth="1"/>
    <col min="3864" max="3866" width="3.28515625" style="2" customWidth="1"/>
    <col min="3867" max="3867" width="3.140625" style="2" customWidth="1"/>
    <col min="3868" max="3869" width="0" style="2" hidden="1" customWidth="1"/>
    <col min="3870" max="3872" width="3.28515625" style="2" customWidth="1"/>
    <col min="3873" max="3873" width="2.28515625" style="2" customWidth="1"/>
    <col min="3874" max="3875" width="0" style="2" hidden="1" customWidth="1"/>
    <col min="3876" max="3876" width="3.85546875" style="2" customWidth="1"/>
    <col min="3877" max="3877" width="9" style="2"/>
    <col min="3878" max="3878" width="11.140625" style="2" bestFit="1" customWidth="1"/>
    <col min="3879" max="4096" width="9" style="2"/>
    <col min="4097" max="4097" width="5.28515625" style="2" customWidth="1"/>
    <col min="4098" max="4102" width="3.28515625" style="2" customWidth="1"/>
    <col min="4103" max="4103" width="3.85546875" style="2" customWidth="1"/>
    <col min="4104" max="4107" width="3.28515625" style="2" customWidth="1"/>
    <col min="4108" max="4108" width="3.85546875" style="2" customWidth="1"/>
    <col min="4109" max="4109" width="3.28515625" style="2" customWidth="1"/>
    <col min="4110" max="4110" width="2.28515625" style="2" customWidth="1"/>
    <col min="4111" max="4111" width="2.42578125" style="2" customWidth="1"/>
    <col min="4112" max="4116" width="3.28515625" style="2" customWidth="1"/>
    <col min="4117" max="4117" width="2.5703125" style="2" customWidth="1"/>
    <col min="4118" max="4119" width="0" style="2" hidden="1" customWidth="1"/>
    <col min="4120" max="4122" width="3.28515625" style="2" customWidth="1"/>
    <col min="4123" max="4123" width="3.140625" style="2" customWidth="1"/>
    <col min="4124" max="4125" width="0" style="2" hidden="1" customWidth="1"/>
    <col min="4126" max="4128" width="3.28515625" style="2" customWidth="1"/>
    <col min="4129" max="4129" width="2.28515625" style="2" customWidth="1"/>
    <col min="4130" max="4131" width="0" style="2" hidden="1" customWidth="1"/>
    <col min="4132" max="4132" width="3.85546875" style="2" customWidth="1"/>
    <col min="4133" max="4133" width="9" style="2"/>
    <col min="4134" max="4134" width="11.140625" style="2" bestFit="1" customWidth="1"/>
    <col min="4135" max="4352" width="9" style="2"/>
    <col min="4353" max="4353" width="5.28515625" style="2" customWidth="1"/>
    <col min="4354" max="4358" width="3.28515625" style="2" customWidth="1"/>
    <col min="4359" max="4359" width="3.85546875" style="2" customWidth="1"/>
    <col min="4360" max="4363" width="3.28515625" style="2" customWidth="1"/>
    <col min="4364" max="4364" width="3.85546875" style="2" customWidth="1"/>
    <col min="4365" max="4365" width="3.28515625" style="2" customWidth="1"/>
    <col min="4366" max="4366" width="2.28515625" style="2" customWidth="1"/>
    <col min="4367" max="4367" width="2.42578125" style="2" customWidth="1"/>
    <col min="4368" max="4372" width="3.28515625" style="2" customWidth="1"/>
    <col min="4373" max="4373" width="2.5703125" style="2" customWidth="1"/>
    <col min="4374" max="4375" width="0" style="2" hidden="1" customWidth="1"/>
    <col min="4376" max="4378" width="3.28515625" style="2" customWidth="1"/>
    <col min="4379" max="4379" width="3.140625" style="2" customWidth="1"/>
    <col min="4380" max="4381" width="0" style="2" hidden="1" customWidth="1"/>
    <col min="4382" max="4384" width="3.28515625" style="2" customWidth="1"/>
    <col min="4385" max="4385" width="2.28515625" style="2" customWidth="1"/>
    <col min="4386" max="4387" width="0" style="2" hidden="1" customWidth="1"/>
    <col min="4388" max="4388" width="3.85546875" style="2" customWidth="1"/>
    <col min="4389" max="4389" width="9" style="2"/>
    <col min="4390" max="4390" width="11.140625" style="2" bestFit="1" customWidth="1"/>
    <col min="4391" max="4608" width="9" style="2"/>
    <col min="4609" max="4609" width="5.28515625" style="2" customWidth="1"/>
    <col min="4610" max="4614" width="3.28515625" style="2" customWidth="1"/>
    <col min="4615" max="4615" width="3.85546875" style="2" customWidth="1"/>
    <col min="4616" max="4619" width="3.28515625" style="2" customWidth="1"/>
    <col min="4620" max="4620" width="3.85546875" style="2" customWidth="1"/>
    <col min="4621" max="4621" width="3.28515625" style="2" customWidth="1"/>
    <col min="4622" max="4622" width="2.28515625" style="2" customWidth="1"/>
    <col min="4623" max="4623" width="2.42578125" style="2" customWidth="1"/>
    <col min="4624" max="4628" width="3.28515625" style="2" customWidth="1"/>
    <col min="4629" max="4629" width="2.5703125" style="2" customWidth="1"/>
    <col min="4630" max="4631" width="0" style="2" hidden="1" customWidth="1"/>
    <col min="4632" max="4634" width="3.28515625" style="2" customWidth="1"/>
    <col min="4635" max="4635" width="3.140625" style="2" customWidth="1"/>
    <col min="4636" max="4637" width="0" style="2" hidden="1" customWidth="1"/>
    <col min="4638" max="4640" width="3.28515625" style="2" customWidth="1"/>
    <col min="4641" max="4641" width="2.28515625" style="2" customWidth="1"/>
    <col min="4642" max="4643" width="0" style="2" hidden="1" customWidth="1"/>
    <col min="4644" max="4644" width="3.85546875" style="2" customWidth="1"/>
    <col min="4645" max="4645" width="9" style="2"/>
    <col min="4646" max="4646" width="11.140625" style="2" bestFit="1" customWidth="1"/>
    <col min="4647" max="4864" width="9" style="2"/>
    <col min="4865" max="4865" width="5.28515625" style="2" customWidth="1"/>
    <col min="4866" max="4870" width="3.28515625" style="2" customWidth="1"/>
    <col min="4871" max="4871" width="3.85546875" style="2" customWidth="1"/>
    <col min="4872" max="4875" width="3.28515625" style="2" customWidth="1"/>
    <col min="4876" max="4876" width="3.85546875" style="2" customWidth="1"/>
    <col min="4877" max="4877" width="3.28515625" style="2" customWidth="1"/>
    <col min="4878" max="4878" width="2.28515625" style="2" customWidth="1"/>
    <col min="4879" max="4879" width="2.42578125" style="2" customWidth="1"/>
    <col min="4880" max="4884" width="3.28515625" style="2" customWidth="1"/>
    <col min="4885" max="4885" width="2.5703125" style="2" customWidth="1"/>
    <col min="4886" max="4887" width="0" style="2" hidden="1" customWidth="1"/>
    <col min="4888" max="4890" width="3.28515625" style="2" customWidth="1"/>
    <col min="4891" max="4891" width="3.140625" style="2" customWidth="1"/>
    <col min="4892" max="4893" width="0" style="2" hidden="1" customWidth="1"/>
    <col min="4894" max="4896" width="3.28515625" style="2" customWidth="1"/>
    <col min="4897" max="4897" width="2.28515625" style="2" customWidth="1"/>
    <col min="4898" max="4899" width="0" style="2" hidden="1" customWidth="1"/>
    <col min="4900" max="4900" width="3.85546875" style="2" customWidth="1"/>
    <col min="4901" max="4901" width="9" style="2"/>
    <col min="4902" max="4902" width="11.140625" style="2" bestFit="1" customWidth="1"/>
    <col min="4903" max="5120" width="9" style="2"/>
    <col min="5121" max="5121" width="5.28515625" style="2" customWidth="1"/>
    <col min="5122" max="5126" width="3.28515625" style="2" customWidth="1"/>
    <col min="5127" max="5127" width="3.85546875" style="2" customWidth="1"/>
    <col min="5128" max="5131" width="3.28515625" style="2" customWidth="1"/>
    <col min="5132" max="5132" width="3.85546875" style="2" customWidth="1"/>
    <col min="5133" max="5133" width="3.28515625" style="2" customWidth="1"/>
    <col min="5134" max="5134" width="2.28515625" style="2" customWidth="1"/>
    <col min="5135" max="5135" width="2.42578125" style="2" customWidth="1"/>
    <col min="5136" max="5140" width="3.28515625" style="2" customWidth="1"/>
    <col min="5141" max="5141" width="2.5703125" style="2" customWidth="1"/>
    <col min="5142" max="5143" width="0" style="2" hidden="1" customWidth="1"/>
    <col min="5144" max="5146" width="3.28515625" style="2" customWidth="1"/>
    <col min="5147" max="5147" width="3.140625" style="2" customWidth="1"/>
    <col min="5148" max="5149" width="0" style="2" hidden="1" customWidth="1"/>
    <col min="5150" max="5152" width="3.28515625" style="2" customWidth="1"/>
    <col min="5153" max="5153" width="2.28515625" style="2" customWidth="1"/>
    <col min="5154" max="5155" width="0" style="2" hidden="1" customWidth="1"/>
    <col min="5156" max="5156" width="3.85546875" style="2" customWidth="1"/>
    <col min="5157" max="5157" width="9" style="2"/>
    <col min="5158" max="5158" width="11.140625" style="2" bestFit="1" customWidth="1"/>
    <col min="5159" max="5376" width="9" style="2"/>
    <col min="5377" max="5377" width="5.28515625" style="2" customWidth="1"/>
    <col min="5378" max="5382" width="3.28515625" style="2" customWidth="1"/>
    <col min="5383" max="5383" width="3.85546875" style="2" customWidth="1"/>
    <col min="5384" max="5387" width="3.28515625" style="2" customWidth="1"/>
    <col min="5388" max="5388" width="3.85546875" style="2" customWidth="1"/>
    <col min="5389" max="5389" width="3.28515625" style="2" customWidth="1"/>
    <col min="5390" max="5390" width="2.28515625" style="2" customWidth="1"/>
    <col min="5391" max="5391" width="2.42578125" style="2" customWidth="1"/>
    <col min="5392" max="5396" width="3.28515625" style="2" customWidth="1"/>
    <col min="5397" max="5397" width="2.5703125" style="2" customWidth="1"/>
    <col min="5398" max="5399" width="0" style="2" hidden="1" customWidth="1"/>
    <col min="5400" max="5402" width="3.28515625" style="2" customWidth="1"/>
    <col min="5403" max="5403" width="3.140625" style="2" customWidth="1"/>
    <col min="5404" max="5405" width="0" style="2" hidden="1" customWidth="1"/>
    <col min="5406" max="5408" width="3.28515625" style="2" customWidth="1"/>
    <col min="5409" max="5409" width="2.28515625" style="2" customWidth="1"/>
    <col min="5410" max="5411" width="0" style="2" hidden="1" customWidth="1"/>
    <col min="5412" max="5412" width="3.85546875" style="2" customWidth="1"/>
    <col min="5413" max="5413" width="9" style="2"/>
    <col min="5414" max="5414" width="11.140625" style="2" bestFit="1" customWidth="1"/>
    <col min="5415" max="5632" width="9" style="2"/>
    <col min="5633" max="5633" width="5.28515625" style="2" customWidth="1"/>
    <col min="5634" max="5638" width="3.28515625" style="2" customWidth="1"/>
    <col min="5639" max="5639" width="3.85546875" style="2" customWidth="1"/>
    <col min="5640" max="5643" width="3.28515625" style="2" customWidth="1"/>
    <col min="5644" max="5644" width="3.85546875" style="2" customWidth="1"/>
    <col min="5645" max="5645" width="3.28515625" style="2" customWidth="1"/>
    <col min="5646" max="5646" width="2.28515625" style="2" customWidth="1"/>
    <col min="5647" max="5647" width="2.42578125" style="2" customWidth="1"/>
    <col min="5648" max="5652" width="3.28515625" style="2" customWidth="1"/>
    <col min="5653" max="5653" width="2.5703125" style="2" customWidth="1"/>
    <col min="5654" max="5655" width="0" style="2" hidden="1" customWidth="1"/>
    <col min="5656" max="5658" width="3.28515625" style="2" customWidth="1"/>
    <col min="5659" max="5659" width="3.140625" style="2" customWidth="1"/>
    <col min="5660" max="5661" width="0" style="2" hidden="1" customWidth="1"/>
    <col min="5662" max="5664" width="3.28515625" style="2" customWidth="1"/>
    <col min="5665" max="5665" width="2.28515625" style="2" customWidth="1"/>
    <col min="5666" max="5667" width="0" style="2" hidden="1" customWidth="1"/>
    <col min="5668" max="5668" width="3.85546875" style="2" customWidth="1"/>
    <col min="5669" max="5669" width="9" style="2"/>
    <col min="5670" max="5670" width="11.140625" style="2" bestFit="1" customWidth="1"/>
    <col min="5671" max="5888" width="9" style="2"/>
    <col min="5889" max="5889" width="5.28515625" style="2" customWidth="1"/>
    <col min="5890" max="5894" width="3.28515625" style="2" customWidth="1"/>
    <col min="5895" max="5895" width="3.85546875" style="2" customWidth="1"/>
    <col min="5896" max="5899" width="3.28515625" style="2" customWidth="1"/>
    <col min="5900" max="5900" width="3.85546875" style="2" customWidth="1"/>
    <col min="5901" max="5901" width="3.28515625" style="2" customWidth="1"/>
    <col min="5902" max="5902" width="2.28515625" style="2" customWidth="1"/>
    <col min="5903" max="5903" width="2.42578125" style="2" customWidth="1"/>
    <col min="5904" max="5908" width="3.28515625" style="2" customWidth="1"/>
    <col min="5909" max="5909" width="2.5703125" style="2" customWidth="1"/>
    <col min="5910" max="5911" width="0" style="2" hidden="1" customWidth="1"/>
    <col min="5912" max="5914" width="3.28515625" style="2" customWidth="1"/>
    <col min="5915" max="5915" width="3.140625" style="2" customWidth="1"/>
    <col min="5916" max="5917" width="0" style="2" hidden="1" customWidth="1"/>
    <col min="5918" max="5920" width="3.28515625" style="2" customWidth="1"/>
    <col min="5921" max="5921" width="2.28515625" style="2" customWidth="1"/>
    <col min="5922" max="5923" width="0" style="2" hidden="1" customWidth="1"/>
    <col min="5924" max="5924" width="3.85546875" style="2" customWidth="1"/>
    <col min="5925" max="5925" width="9" style="2"/>
    <col min="5926" max="5926" width="11.140625" style="2" bestFit="1" customWidth="1"/>
    <col min="5927" max="6144" width="9" style="2"/>
    <col min="6145" max="6145" width="5.28515625" style="2" customWidth="1"/>
    <col min="6146" max="6150" width="3.28515625" style="2" customWidth="1"/>
    <col min="6151" max="6151" width="3.85546875" style="2" customWidth="1"/>
    <col min="6152" max="6155" width="3.28515625" style="2" customWidth="1"/>
    <col min="6156" max="6156" width="3.85546875" style="2" customWidth="1"/>
    <col min="6157" max="6157" width="3.28515625" style="2" customWidth="1"/>
    <col min="6158" max="6158" width="2.28515625" style="2" customWidth="1"/>
    <col min="6159" max="6159" width="2.42578125" style="2" customWidth="1"/>
    <col min="6160" max="6164" width="3.28515625" style="2" customWidth="1"/>
    <col min="6165" max="6165" width="2.5703125" style="2" customWidth="1"/>
    <col min="6166" max="6167" width="0" style="2" hidden="1" customWidth="1"/>
    <col min="6168" max="6170" width="3.28515625" style="2" customWidth="1"/>
    <col min="6171" max="6171" width="3.140625" style="2" customWidth="1"/>
    <col min="6172" max="6173" width="0" style="2" hidden="1" customWidth="1"/>
    <col min="6174" max="6176" width="3.28515625" style="2" customWidth="1"/>
    <col min="6177" max="6177" width="2.28515625" style="2" customWidth="1"/>
    <col min="6178" max="6179" width="0" style="2" hidden="1" customWidth="1"/>
    <col min="6180" max="6180" width="3.85546875" style="2" customWidth="1"/>
    <col min="6181" max="6181" width="9" style="2"/>
    <col min="6182" max="6182" width="11.140625" style="2" bestFit="1" customWidth="1"/>
    <col min="6183" max="6400" width="9" style="2"/>
    <col min="6401" max="6401" width="5.28515625" style="2" customWidth="1"/>
    <col min="6402" max="6406" width="3.28515625" style="2" customWidth="1"/>
    <col min="6407" max="6407" width="3.85546875" style="2" customWidth="1"/>
    <col min="6408" max="6411" width="3.28515625" style="2" customWidth="1"/>
    <col min="6412" max="6412" width="3.85546875" style="2" customWidth="1"/>
    <col min="6413" max="6413" width="3.28515625" style="2" customWidth="1"/>
    <col min="6414" max="6414" width="2.28515625" style="2" customWidth="1"/>
    <col min="6415" max="6415" width="2.42578125" style="2" customWidth="1"/>
    <col min="6416" max="6420" width="3.28515625" style="2" customWidth="1"/>
    <col min="6421" max="6421" width="2.5703125" style="2" customWidth="1"/>
    <col min="6422" max="6423" width="0" style="2" hidden="1" customWidth="1"/>
    <col min="6424" max="6426" width="3.28515625" style="2" customWidth="1"/>
    <col min="6427" max="6427" width="3.140625" style="2" customWidth="1"/>
    <col min="6428" max="6429" width="0" style="2" hidden="1" customWidth="1"/>
    <col min="6430" max="6432" width="3.28515625" style="2" customWidth="1"/>
    <col min="6433" max="6433" width="2.28515625" style="2" customWidth="1"/>
    <col min="6434" max="6435" width="0" style="2" hidden="1" customWidth="1"/>
    <col min="6436" max="6436" width="3.85546875" style="2" customWidth="1"/>
    <col min="6437" max="6437" width="9" style="2"/>
    <col min="6438" max="6438" width="11.140625" style="2" bestFit="1" customWidth="1"/>
    <col min="6439" max="6656" width="9" style="2"/>
    <col min="6657" max="6657" width="5.28515625" style="2" customWidth="1"/>
    <col min="6658" max="6662" width="3.28515625" style="2" customWidth="1"/>
    <col min="6663" max="6663" width="3.85546875" style="2" customWidth="1"/>
    <col min="6664" max="6667" width="3.28515625" style="2" customWidth="1"/>
    <col min="6668" max="6668" width="3.85546875" style="2" customWidth="1"/>
    <col min="6669" max="6669" width="3.28515625" style="2" customWidth="1"/>
    <col min="6670" max="6670" width="2.28515625" style="2" customWidth="1"/>
    <col min="6671" max="6671" width="2.42578125" style="2" customWidth="1"/>
    <col min="6672" max="6676" width="3.28515625" style="2" customWidth="1"/>
    <col min="6677" max="6677" width="2.5703125" style="2" customWidth="1"/>
    <col min="6678" max="6679" width="0" style="2" hidden="1" customWidth="1"/>
    <col min="6680" max="6682" width="3.28515625" style="2" customWidth="1"/>
    <col min="6683" max="6683" width="3.140625" style="2" customWidth="1"/>
    <col min="6684" max="6685" width="0" style="2" hidden="1" customWidth="1"/>
    <col min="6686" max="6688" width="3.28515625" style="2" customWidth="1"/>
    <col min="6689" max="6689" width="2.28515625" style="2" customWidth="1"/>
    <col min="6690" max="6691" width="0" style="2" hidden="1" customWidth="1"/>
    <col min="6692" max="6692" width="3.85546875" style="2" customWidth="1"/>
    <col min="6693" max="6693" width="9" style="2"/>
    <col min="6694" max="6694" width="11.140625" style="2" bestFit="1" customWidth="1"/>
    <col min="6695" max="6912" width="9" style="2"/>
    <col min="6913" max="6913" width="5.28515625" style="2" customWidth="1"/>
    <col min="6914" max="6918" width="3.28515625" style="2" customWidth="1"/>
    <col min="6919" max="6919" width="3.85546875" style="2" customWidth="1"/>
    <col min="6920" max="6923" width="3.28515625" style="2" customWidth="1"/>
    <col min="6924" max="6924" width="3.85546875" style="2" customWidth="1"/>
    <col min="6925" max="6925" width="3.28515625" style="2" customWidth="1"/>
    <col min="6926" max="6926" width="2.28515625" style="2" customWidth="1"/>
    <col min="6927" max="6927" width="2.42578125" style="2" customWidth="1"/>
    <col min="6928" max="6932" width="3.28515625" style="2" customWidth="1"/>
    <col min="6933" max="6933" width="2.5703125" style="2" customWidth="1"/>
    <col min="6934" max="6935" width="0" style="2" hidden="1" customWidth="1"/>
    <col min="6936" max="6938" width="3.28515625" style="2" customWidth="1"/>
    <col min="6939" max="6939" width="3.140625" style="2" customWidth="1"/>
    <col min="6940" max="6941" width="0" style="2" hidden="1" customWidth="1"/>
    <col min="6942" max="6944" width="3.28515625" style="2" customWidth="1"/>
    <col min="6945" max="6945" width="2.28515625" style="2" customWidth="1"/>
    <col min="6946" max="6947" width="0" style="2" hidden="1" customWidth="1"/>
    <col min="6948" max="6948" width="3.85546875" style="2" customWidth="1"/>
    <col min="6949" max="6949" width="9" style="2"/>
    <col min="6950" max="6950" width="11.140625" style="2" bestFit="1" customWidth="1"/>
    <col min="6951" max="7168" width="9" style="2"/>
    <col min="7169" max="7169" width="5.28515625" style="2" customWidth="1"/>
    <col min="7170" max="7174" width="3.28515625" style="2" customWidth="1"/>
    <col min="7175" max="7175" width="3.85546875" style="2" customWidth="1"/>
    <col min="7176" max="7179" width="3.28515625" style="2" customWidth="1"/>
    <col min="7180" max="7180" width="3.85546875" style="2" customWidth="1"/>
    <col min="7181" max="7181" width="3.28515625" style="2" customWidth="1"/>
    <col min="7182" max="7182" width="2.28515625" style="2" customWidth="1"/>
    <col min="7183" max="7183" width="2.42578125" style="2" customWidth="1"/>
    <col min="7184" max="7188" width="3.28515625" style="2" customWidth="1"/>
    <col min="7189" max="7189" width="2.5703125" style="2" customWidth="1"/>
    <col min="7190" max="7191" width="0" style="2" hidden="1" customWidth="1"/>
    <col min="7192" max="7194" width="3.28515625" style="2" customWidth="1"/>
    <col min="7195" max="7195" width="3.140625" style="2" customWidth="1"/>
    <col min="7196" max="7197" width="0" style="2" hidden="1" customWidth="1"/>
    <col min="7198" max="7200" width="3.28515625" style="2" customWidth="1"/>
    <col min="7201" max="7201" width="2.28515625" style="2" customWidth="1"/>
    <col min="7202" max="7203" width="0" style="2" hidden="1" customWidth="1"/>
    <col min="7204" max="7204" width="3.85546875" style="2" customWidth="1"/>
    <col min="7205" max="7205" width="9" style="2"/>
    <col min="7206" max="7206" width="11.140625" style="2" bestFit="1" customWidth="1"/>
    <col min="7207" max="7424" width="9" style="2"/>
    <col min="7425" max="7425" width="5.28515625" style="2" customWidth="1"/>
    <col min="7426" max="7430" width="3.28515625" style="2" customWidth="1"/>
    <col min="7431" max="7431" width="3.85546875" style="2" customWidth="1"/>
    <col min="7432" max="7435" width="3.28515625" style="2" customWidth="1"/>
    <col min="7436" max="7436" width="3.85546875" style="2" customWidth="1"/>
    <col min="7437" max="7437" width="3.28515625" style="2" customWidth="1"/>
    <col min="7438" max="7438" width="2.28515625" style="2" customWidth="1"/>
    <col min="7439" max="7439" width="2.42578125" style="2" customWidth="1"/>
    <col min="7440" max="7444" width="3.28515625" style="2" customWidth="1"/>
    <col min="7445" max="7445" width="2.5703125" style="2" customWidth="1"/>
    <col min="7446" max="7447" width="0" style="2" hidden="1" customWidth="1"/>
    <col min="7448" max="7450" width="3.28515625" style="2" customWidth="1"/>
    <col min="7451" max="7451" width="3.140625" style="2" customWidth="1"/>
    <col min="7452" max="7453" width="0" style="2" hidden="1" customWidth="1"/>
    <col min="7454" max="7456" width="3.28515625" style="2" customWidth="1"/>
    <col min="7457" max="7457" width="2.28515625" style="2" customWidth="1"/>
    <col min="7458" max="7459" width="0" style="2" hidden="1" customWidth="1"/>
    <col min="7460" max="7460" width="3.85546875" style="2" customWidth="1"/>
    <col min="7461" max="7461" width="9" style="2"/>
    <col min="7462" max="7462" width="11.140625" style="2" bestFit="1" customWidth="1"/>
    <col min="7463" max="7680" width="9" style="2"/>
    <col min="7681" max="7681" width="5.28515625" style="2" customWidth="1"/>
    <col min="7682" max="7686" width="3.28515625" style="2" customWidth="1"/>
    <col min="7687" max="7687" width="3.85546875" style="2" customWidth="1"/>
    <col min="7688" max="7691" width="3.28515625" style="2" customWidth="1"/>
    <col min="7692" max="7692" width="3.85546875" style="2" customWidth="1"/>
    <col min="7693" max="7693" width="3.28515625" style="2" customWidth="1"/>
    <col min="7694" max="7694" width="2.28515625" style="2" customWidth="1"/>
    <col min="7695" max="7695" width="2.42578125" style="2" customWidth="1"/>
    <col min="7696" max="7700" width="3.28515625" style="2" customWidth="1"/>
    <col min="7701" max="7701" width="2.5703125" style="2" customWidth="1"/>
    <col min="7702" max="7703" width="0" style="2" hidden="1" customWidth="1"/>
    <col min="7704" max="7706" width="3.28515625" style="2" customWidth="1"/>
    <col min="7707" max="7707" width="3.140625" style="2" customWidth="1"/>
    <col min="7708" max="7709" width="0" style="2" hidden="1" customWidth="1"/>
    <col min="7710" max="7712" width="3.28515625" style="2" customWidth="1"/>
    <col min="7713" max="7713" width="2.28515625" style="2" customWidth="1"/>
    <col min="7714" max="7715" width="0" style="2" hidden="1" customWidth="1"/>
    <col min="7716" max="7716" width="3.85546875" style="2" customWidth="1"/>
    <col min="7717" max="7717" width="9" style="2"/>
    <col min="7718" max="7718" width="11.140625" style="2" bestFit="1" customWidth="1"/>
    <col min="7719" max="7936" width="9" style="2"/>
    <col min="7937" max="7937" width="5.28515625" style="2" customWidth="1"/>
    <col min="7938" max="7942" width="3.28515625" style="2" customWidth="1"/>
    <col min="7943" max="7943" width="3.85546875" style="2" customWidth="1"/>
    <col min="7944" max="7947" width="3.28515625" style="2" customWidth="1"/>
    <col min="7948" max="7948" width="3.85546875" style="2" customWidth="1"/>
    <col min="7949" max="7949" width="3.28515625" style="2" customWidth="1"/>
    <col min="7950" max="7950" width="2.28515625" style="2" customWidth="1"/>
    <col min="7951" max="7951" width="2.42578125" style="2" customWidth="1"/>
    <col min="7952" max="7956" width="3.28515625" style="2" customWidth="1"/>
    <col min="7957" max="7957" width="2.5703125" style="2" customWidth="1"/>
    <col min="7958" max="7959" width="0" style="2" hidden="1" customWidth="1"/>
    <col min="7960" max="7962" width="3.28515625" style="2" customWidth="1"/>
    <col min="7963" max="7963" width="3.140625" style="2" customWidth="1"/>
    <col min="7964" max="7965" width="0" style="2" hidden="1" customWidth="1"/>
    <col min="7966" max="7968" width="3.28515625" style="2" customWidth="1"/>
    <col min="7969" max="7969" width="2.28515625" style="2" customWidth="1"/>
    <col min="7970" max="7971" width="0" style="2" hidden="1" customWidth="1"/>
    <col min="7972" max="7972" width="3.85546875" style="2" customWidth="1"/>
    <col min="7973" max="7973" width="9" style="2"/>
    <col min="7974" max="7974" width="11.140625" style="2" bestFit="1" customWidth="1"/>
    <col min="7975" max="8192" width="9" style="2"/>
    <col min="8193" max="8193" width="5.28515625" style="2" customWidth="1"/>
    <col min="8194" max="8198" width="3.28515625" style="2" customWidth="1"/>
    <col min="8199" max="8199" width="3.85546875" style="2" customWidth="1"/>
    <col min="8200" max="8203" width="3.28515625" style="2" customWidth="1"/>
    <col min="8204" max="8204" width="3.85546875" style="2" customWidth="1"/>
    <col min="8205" max="8205" width="3.28515625" style="2" customWidth="1"/>
    <col min="8206" max="8206" width="2.28515625" style="2" customWidth="1"/>
    <col min="8207" max="8207" width="2.42578125" style="2" customWidth="1"/>
    <col min="8208" max="8212" width="3.28515625" style="2" customWidth="1"/>
    <col min="8213" max="8213" width="2.5703125" style="2" customWidth="1"/>
    <col min="8214" max="8215" width="0" style="2" hidden="1" customWidth="1"/>
    <col min="8216" max="8218" width="3.28515625" style="2" customWidth="1"/>
    <col min="8219" max="8219" width="3.140625" style="2" customWidth="1"/>
    <col min="8220" max="8221" width="0" style="2" hidden="1" customWidth="1"/>
    <col min="8222" max="8224" width="3.28515625" style="2" customWidth="1"/>
    <col min="8225" max="8225" width="2.28515625" style="2" customWidth="1"/>
    <col min="8226" max="8227" width="0" style="2" hidden="1" customWidth="1"/>
    <col min="8228" max="8228" width="3.85546875" style="2" customWidth="1"/>
    <col min="8229" max="8229" width="9" style="2"/>
    <col min="8230" max="8230" width="11.140625" style="2" bestFit="1" customWidth="1"/>
    <col min="8231" max="8448" width="9" style="2"/>
    <col min="8449" max="8449" width="5.28515625" style="2" customWidth="1"/>
    <col min="8450" max="8454" width="3.28515625" style="2" customWidth="1"/>
    <col min="8455" max="8455" width="3.85546875" style="2" customWidth="1"/>
    <col min="8456" max="8459" width="3.28515625" style="2" customWidth="1"/>
    <col min="8460" max="8460" width="3.85546875" style="2" customWidth="1"/>
    <col min="8461" max="8461" width="3.28515625" style="2" customWidth="1"/>
    <col min="8462" max="8462" width="2.28515625" style="2" customWidth="1"/>
    <col min="8463" max="8463" width="2.42578125" style="2" customWidth="1"/>
    <col min="8464" max="8468" width="3.28515625" style="2" customWidth="1"/>
    <col min="8469" max="8469" width="2.5703125" style="2" customWidth="1"/>
    <col min="8470" max="8471" width="0" style="2" hidden="1" customWidth="1"/>
    <col min="8472" max="8474" width="3.28515625" style="2" customWidth="1"/>
    <col min="8475" max="8475" width="3.140625" style="2" customWidth="1"/>
    <col min="8476" max="8477" width="0" style="2" hidden="1" customWidth="1"/>
    <col min="8478" max="8480" width="3.28515625" style="2" customWidth="1"/>
    <col min="8481" max="8481" width="2.28515625" style="2" customWidth="1"/>
    <col min="8482" max="8483" width="0" style="2" hidden="1" customWidth="1"/>
    <col min="8484" max="8484" width="3.85546875" style="2" customWidth="1"/>
    <col min="8485" max="8485" width="9" style="2"/>
    <col min="8486" max="8486" width="11.140625" style="2" bestFit="1" customWidth="1"/>
    <col min="8487" max="8704" width="9" style="2"/>
    <col min="8705" max="8705" width="5.28515625" style="2" customWidth="1"/>
    <col min="8706" max="8710" width="3.28515625" style="2" customWidth="1"/>
    <col min="8711" max="8711" width="3.85546875" style="2" customWidth="1"/>
    <col min="8712" max="8715" width="3.28515625" style="2" customWidth="1"/>
    <col min="8716" max="8716" width="3.85546875" style="2" customWidth="1"/>
    <col min="8717" max="8717" width="3.28515625" style="2" customWidth="1"/>
    <col min="8718" max="8718" width="2.28515625" style="2" customWidth="1"/>
    <col min="8719" max="8719" width="2.42578125" style="2" customWidth="1"/>
    <col min="8720" max="8724" width="3.28515625" style="2" customWidth="1"/>
    <col min="8725" max="8725" width="2.5703125" style="2" customWidth="1"/>
    <col min="8726" max="8727" width="0" style="2" hidden="1" customWidth="1"/>
    <col min="8728" max="8730" width="3.28515625" style="2" customWidth="1"/>
    <col min="8731" max="8731" width="3.140625" style="2" customWidth="1"/>
    <col min="8732" max="8733" width="0" style="2" hidden="1" customWidth="1"/>
    <col min="8734" max="8736" width="3.28515625" style="2" customWidth="1"/>
    <col min="8737" max="8737" width="2.28515625" style="2" customWidth="1"/>
    <col min="8738" max="8739" width="0" style="2" hidden="1" customWidth="1"/>
    <col min="8740" max="8740" width="3.85546875" style="2" customWidth="1"/>
    <col min="8741" max="8741" width="9" style="2"/>
    <col min="8742" max="8742" width="11.140625" style="2" bestFit="1" customWidth="1"/>
    <col min="8743" max="8960" width="9" style="2"/>
    <col min="8961" max="8961" width="5.28515625" style="2" customWidth="1"/>
    <col min="8962" max="8966" width="3.28515625" style="2" customWidth="1"/>
    <col min="8967" max="8967" width="3.85546875" style="2" customWidth="1"/>
    <col min="8968" max="8971" width="3.28515625" style="2" customWidth="1"/>
    <col min="8972" max="8972" width="3.85546875" style="2" customWidth="1"/>
    <col min="8973" max="8973" width="3.28515625" style="2" customWidth="1"/>
    <col min="8974" max="8974" width="2.28515625" style="2" customWidth="1"/>
    <col min="8975" max="8975" width="2.42578125" style="2" customWidth="1"/>
    <col min="8976" max="8980" width="3.28515625" style="2" customWidth="1"/>
    <col min="8981" max="8981" width="2.5703125" style="2" customWidth="1"/>
    <col min="8982" max="8983" width="0" style="2" hidden="1" customWidth="1"/>
    <col min="8984" max="8986" width="3.28515625" style="2" customWidth="1"/>
    <col min="8987" max="8987" width="3.140625" style="2" customWidth="1"/>
    <col min="8988" max="8989" width="0" style="2" hidden="1" customWidth="1"/>
    <col min="8990" max="8992" width="3.28515625" style="2" customWidth="1"/>
    <col min="8993" max="8993" width="2.28515625" style="2" customWidth="1"/>
    <col min="8994" max="8995" width="0" style="2" hidden="1" customWidth="1"/>
    <col min="8996" max="8996" width="3.85546875" style="2" customWidth="1"/>
    <col min="8997" max="8997" width="9" style="2"/>
    <col min="8998" max="8998" width="11.140625" style="2" bestFit="1" customWidth="1"/>
    <col min="8999" max="9216" width="9" style="2"/>
    <col min="9217" max="9217" width="5.28515625" style="2" customWidth="1"/>
    <col min="9218" max="9222" width="3.28515625" style="2" customWidth="1"/>
    <col min="9223" max="9223" width="3.85546875" style="2" customWidth="1"/>
    <col min="9224" max="9227" width="3.28515625" style="2" customWidth="1"/>
    <col min="9228" max="9228" width="3.85546875" style="2" customWidth="1"/>
    <col min="9229" max="9229" width="3.28515625" style="2" customWidth="1"/>
    <col min="9230" max="9230" width="2.28515625" style="2" customWidth="1"/>
    <col min="9231" max="9231" width="2.42578125" style="2" customWidth="1"/>
    <col min="9232" max="9236" width="3.28515625" style="2" customWidth="1"/>
    <col min="9237" max="9237" width="2.5703125" style="2" customWidth="1"/>
    <col min="9238" max="9239" width="0" style="2" hidden="1" customWidth="1"/>
    <col min="9240" max="9242" width="3.28515625" style="2" customWidth="1"/>
    <col min="9243" max="9243" width="3.140625" style="2" customWidth="1"/>
    <col min="9244" max="9245" width="0" style="2" hidden="1" customWidth="1"/>
    <col min="9246" max="9248" width="3.28515625" style="2" customWidth="1"/>
    <col min="9249" max="9249" width="2.28515625" style="2" customWidth="1"/>
    <col min="9250" max="9251" width="0" style="2" hidden="1" customWidth="1"/>
    <col min="9252" max="9252" width="3.85546875" style="2" customWidth="1"/>
    <col min="9253" max="9253" width="9" style="2"/>
    <col min="9254" max="9254" width="11.140625" style="2" bestFit="1" customWidth="1"/>
    <col min="9255" max="9472" width="9" style="2"/>
    <col min="9473" max="9473" width="5.28515625" style="2" customWidth="1"/>
    <col min="9474" max="9478" width="3.28515625" style="2" customWidth="1"/>
    <col min="9479" max="9479" width="3.85546875" style="2" customWidth="1"/>
    <col min="9480" max="9483" width="3.28515625" style="2" customWidth="1"/>
    <col min="9484" max="9484" width="3.85546875" style="2" customWidth="1"/>
    <col min="9485" max="9485" width="3.28515625" style="2" customWidth="1"/>
    <col min="9486" max="9486" width="2.28515625" style="2" customWidth="1"/>
    <col min="9487" max="9487" width="2.42578125" style="2" customWidth="1"/>
    <col min="9488" max="9492" width="3.28515625" style="2" customWidth="1"/>
    <col min="9493" max="9493" width="2.5703125" style="2" customWidth="1"/>
    <col min="9494" max="9495" width="0" style="2" hidden="1" customWidth="1"/>
    <col min="9496" max="9498" width="3.28515625" style="2" customWidth="1"/>
    <col min="9499" max="9499" width="3.140625" style="2" customWidth="1"/>
    <col min="9500" max="9501" width="0" style="2" hidden="1" customWidth="1"/>
    <col min="9502" max="9504" width="3.28515625" style="2" customWidth="1"/>
    <col min="9505" max="9505" width="2.28515625" style="2" customWidth="1"/>
    <col min="9506" max="9507" width="0" style="2" hidden="1" customWidth="1"/>
    <col min="9508" max="9508" width="3.85546875" style="2" customWidth="1"/>
    <col min="9509" max="9509" width="9" style="2"/>
    <col min="9510" max="9510" width="11.140625" style="2" bestFit="1" customWidth="1"/>
    <col min="9511" max="9728" width="9" style="2"/>
    <col min="9729" max="9729" width="5.28515625" style="2" customWidth="1"/>
    <col min="9730" max="9734" width="3.28515625" style="2" customWidth="1"/>
    <col min="9735" max="9735" width="3.85546875" style="2" customWidth="1"/>
    <col min="9736" max="9739" width="3.28515625" style="2" customWidth="1"/>
    <col min="9740" max="9740" width="3.85546875" style="2" customWidth="1"/>
    <col min="9741" max="9741" width="3.28515625" style="2" customWidth="1"/>
    <col min="9742" max="9742" width="2.28515625" style="2" customWidth="1"/>
    <col min="9743" max="9743" width="2.42578125" style="2" customWidth="1"/>
    <col min="9744" max="9748" width="3.28515625" style="2" customWidth="1"/>
    <col min="9749" max="9749" width="2.5703125" style="2" customWidth="1"/>
    <col min="9750" max="9751" width="0" style="2" hidden="1" customWidth="1"/>
    <col min="9752" max="9754" width="3.28515625" style="2" customWidth="1"/>
    <col min="9755" max="9755" width="3.140625" style="2" customWidth="1"/>
    <col min="9756" max="9757" width="0" style="2" hidden="1" customWidth="1"/>
    <col min="9758" max="9760" width="3.28515625" style="2" customWidth="1"/>
    <col min="9761" max="9761" width="2.28515625" style="2" customWidth="1"/>
    <col min="9762" max="9763" width="0" style="2" hidden="1" customWidth="1"/>
    <col min="9764" max="9764" width="3.85546875" style="2" customWidth="1"/>
    <col min="9765" max="9765" width="9" style="2"/>
    <col min="9766" max="9766" width="11.140625" style="2" bestFit="1" customWidth="1"/>
    <col min="9767" max="9984" width="9" style="2"/>
    <col min="9985" max="9985" width="5.28515625" style="2" customWidth="1"/>
    <col min="9986" max="9990" width="3.28515625" style="2" customWidth="1"/>
    <col min="9991" max="9991" width="3.85546875" style="2" customWidth="1"/>
    <col min="9992" max="9995" width="3.28515625" style="2" customWidth="1"/>
    <col min="9996" max="9996" width="3.85546875" style="2" customWidth="1"/>
    <col min="9997" max="9997" width="3.28515625" style="2" customWidth="1"/>
    <col min="9998" max="9998" width="2.28515625" style="2" customWidth="1"/>
    <col min="9999" max="9999" width="2.42578125" style="2" customWidth="1"/>
    <col min="10000" max="10004" width="3.28515625" style="2" customWidth="1"/>
    <col min="10005" max="10005" width="2.5703125" style="2" customWidth="1"/>
    <col min="10006" max="10007" width="0" style="2" hidden="1" customWidth="1"/>
    <col min="10008" max="10010" width="3.28515625" style="2" customWidth="1"/>
    <col min="10011" max="10011" width="3.140625" style="2" customWidth="1"/>
    <col min="10012" max="10013" width="0" style="2" hidden="1" customWidth="1"/>
    <col min="10014" max="10016" width="3.28515625" style="2" customWidth="1"/>
    <col min="10017" max="10017" width="2.28515625" style="2" customWidth="1"/>
    <col min="10018" max="10019" width="0" style="2" hidden="1" customWidth="1"/>
    <col min="10020" max="10020" width="3.85546875" style="2" customWidth="1"/>
    <col min="10021" max="10021" width="9" style="2"/>
    <col min="10022" max="10022" width="11.140625" style="2" bestFit="1" customWidth="1"/>
    <col min="10023" max="10240" width="9" style="2"/>
    <col min="10241" max="10241" width="5.28515625" style="2" customWidth="1"/>
    <col min="10242" max="10246" width="3.28515625" style="2" customWidth="1"/>
    <col min="10247" max="10247" width="3.85546875" style="2" customWidth="1"/>
    <col min="10248" max="10251" width="3.28515625" style="2" customWidth="1"/>
    <col min="10252" max="10252" width="3.85546875" style="2" customWidth="1"/>
    <col min="10253" max="10253" width="3.28515625" style="2" customWidth="1"/>
    <col min="10254" max="10254" width="2.28515625" style="2" customWidth="1"/>
    <col min="10255" max="10255" width="2.42578125" style="2" customWidth="1"/>
    <col min="10256" max="10260" width="3.28515625" style="2" customWidth="1"/>
    <col min="10261" max="10261" width="2.5703125" style="2" customWidth="1"/>
    <col min="10262" max="10263" width="0" style="2" hidden="1" customWidth="1"/>
    <col min="10264" max="10266" width="3.28515625" style="2" customWidth="1"/>
    <col min="10267" max="10267" width="3.140625" style="2" customWidth="1"/>
    <col min="10268" max="10269" width="0" style="2" hidden="1" customWidth="1"/>
    <col min="10270" max="10272" width="3.28515625" style="2" customWidth="1"/>
    <col min="10273" max="10273" width="2.28515625" style="2" customWidth="1"/>
    <col min="10274" max="10275" width="0" style="2" hidden="1" customWidth="1"/>
    <col min="10276" max="10276" width="3.85546875" style="2" customWidth="1"/>
    <col min="10277" max="10277" width="9" style="2"/>
    <col min="10278" max="10278" width="11.140625" style="2" bestFit="1" customWidth="1"/>
    <col min="10279" max="10496" width="9" style="2"/>
    <col min="10497" max="10497" width="5.28515625" style="2" customWidth="1"/>
    <col min="10498" max="10502" width="3.28515625" style="2" customWidth="1"/>
    <col min="10503" max="10503" width="3.85546875" style="2" customWidth="1"/>
    <col min="10504" max="10507" width="3.28515625" style="2" customWidth="1"/>
    <col min="10508" max="10508" width="3.85546875" style="2" customWidth="1"/>
    <col min="10509" max="10509" width="3.28515625" style="2" customWidth="1"/>
    <col min="10510" max="10510" width="2.28515625" style="2" customWidth="1"/>
    <col min="10511" max="10511" width="2.42578125" style="2" customWidth="1"/>
    <col min="10512" max="10516" width="3.28515625" style="2" customWidth="1"/>
    <col min="10517" max="10517" width="2.5703125" style="2" customWidth="1"/>
    <col min="10518" max="10519" width="0" style="2" hidden="1" customWidth="1"/>
    <col min="10520" max="10522" width="3.28515625" style="2" customWidth="1"/>
    <col min="10523" max="10523" width="3.140625" style="2" customWidth="1"/>
    <col min="10524" max="10525" width="0" style="2" hidden="1" customWidth="1"/>
    <col min="10526" max="10528" width="3.28515625" style="2" customWidth="1"/>
    <col min="10529" max="10529" width="2.28515625" style="2" customWidth="1"/>
    <col min="10530" max="10531" width="0" style="2" hidden="1" customWidth="1"/>
    <col min="10532" max="10532" width="3.85546875" style="2" customWidth="1"/>
    <col min="10533" max="10533" width="9" style="2"/>
    <col min="10534" max="10534" width="11.140625" style="2" bestFit="1" customWidth="1"/>
    <col min="10535" max="10752" width="9" style="2"/>
    <col min="10753" max="10753" width="5.28515625" style="2" customWidth="1"/>
    <col min="10754" max="10758" width="3.28515625" style="2" customWidth="1"/>
    <col min="10759" max="10759" width="3.85546875" style="2" customWidth="1"/>
    <col min="10760" max="10763" width="3.28515625" style="2" customWidth="1"/>
    <col min="10764" max="10764" width="3.85546875" style="2" customWidth="1"/>
    <col min="10765" max="10765" width="3.28515625" style="2" customWidth="1"/>
    <col min="10766" max="10766" width="2.28515625" style="2" customWidth="1"/>
    <col min="10767" max="10767" width="2.42578125" style="2" customWidth="1"/>
    <col min="10768" max="10772" width="3.28515625" style="2" customWidth="1"/>
    <col min="10773" max="10773" width="2.5703125" style="2" customWidth="1"/>
    <col min="10774" max="10775" width="0" style="2" hidden="1" customWidth="1"/>
    <col min="10776" max="10778" width="3.28515625" style="2" customWidth="1"/>
    <col min="10779" max="10779" width="3.140625" style="2" customWidth="1"/>
    <col min="10780" max="10781" width="0" style="2" hidden="1" customWidth="1"/>
    <col min="10782" max="10784" width="3.28515625" style="2" customWidth="1"/>
    <col min="10785" max="10785" width="2.28515625" style="2" customWidth="1"/>
    <col min="10786" max="10787" width="0" style="2" hidden="1" customWidth="1"/>
    <col min="10788" max="10788" width="3.85546875" style="2" customWidth="1"/>
    <col min="10789" max="10789" width="9" style="2"/>
    <col min="10790" max="10790" width="11.140625" style="2" bestFit="1" customWidth="1"/>
    <col min="10791" max="11008" width="9" style="2"/>
    <col min="11009" max="11009" width="5.28515625" style="2" customWidth="1"/>
    <col min="11010" max="11014" width="3.28515625" style="2" customWidth="1"/>
    <col min="11015" max="11015" width="3.85546875" style="2" customWidth="1"/>
    <col min="11016" max="11019" width="3.28515625" style="2" customWidth="1"/>
    <col min="11020" max="11020" width="3.85546875" style="2" customWidth="1"/>
    <col min="11021" max="11021" width="3.28515625" style="2" customWidth="1"/>
    <col min="11022" max="11022" width="2.28515625" style="2" customWidth="1"/>
    <col min="11023" max="11023" width="2.42578125" style="2" customWidth="1"/>
    <col min="11024" max="11028" width="3.28515625" style="2" customWidth="1"/>
    <col min="11029" max="11029" width="2.5703125" style="2" customWidth="1"/>
    <col min="11030" max="11031" width="0" style="2" hidden="1" customWidth="1"/>
    <col min="11032" max="11034" width="3.28515625" style="2" customWidth="1"/>
    <col min="11035" max="11035" width="3.140625" style="2" customWidth="1"/>
    <col min="11036" max="11037" width="0" style="2" hidden="1" customWidth="1"/>
    <col min="11038" max="11040" width="3.28515625" style="2" customWidth="1"/>
    <col min="11041" max="11041" width="2.28515625" style="2" customWidth="1"/>
    <col min="11042" max="11043" width="0" style="2" hidden="1" customWidth="1"/>
    <col min="11044" max="11044" width="3.85546875" style="2" customWidth="1"/>
    <col min="11045" max="11045" width="9" style="2"/>
    <col min="11046" max="11046" width="11.140625" style="2" bestFit="1" customWidth="1"/>
    <col min="11047" max="11264" width="9" style="2"/>
    <col min="11265" max="11265" width="5.28515625" style="2" customWidth="1"/>
    <col min="11266" max="11270" width="3.28515625" style="2" customWidth="1"/>
    <col min="11271" max="11271" width="3.85546875" style="2" customWidth="1"/>
    <col min="11272" max="11275" width="3.28515625" style="2" customWidth="1"/>
    <col min="11276" max="11276" width="3.85546875" style="2" customWidth="1"/>
    <col min="11277" max="11277" width="3.28515625" style="2" customWidth="1"/>
    <col min="11278" max="11278" width="2.28515625" style="2" customWidth="1"/>
    <col min="11279" max="11279" width="2.42578125" style="2" customWidth="1"/>
    <col min="11280" max="11284" width="3.28515625" style="2" customWidth="1"/>
    <col min="11285" max="11285" width="2.5703125" style="2" customWidth="1"/>
    <col min="11286" max="11287" width="0" style="2" hidden="1" customWidth="1"/>
    <col min="11288" max="11290" width="3.28515625" style="2" customWidth="1"/>
    <col min="11291" max="11291" width="3.140625" style="2" customWidth="1"/>
    <col min="11292" max="11293" width="0" style="2" hidden="1" customWidth="1"/>
    <col min="11294" max="11296" width="3.28515625" style="2" customWidth="1"/>
    <col min="11297" max="11297" width="2.28515625" style="2" customWidth="1"/>
    <col min="11298" max="11299" width="0" style="2" hidden="1" customWidth="1"/>
    <col min="11300" max="11300" width="3.85546875" style="2" customWidth="1"/>
    <col min="11301" max="11301" width="9" style="2"/>
    <col min="11302" max="11302" width="11.140625" style="2" bestFit="1" customWidth="1"/>
    <col min="11303" max="11520" width="9" style="2"/>
    <col min="11521" max="11521" width="5.28515625" style="2" customWidth="1"/>
    <col min="11522" max="11526" width="3.28515625" style="2" customWidth="1"/>
    <col min="11527" max="11527" width="3.85546875" style="2" customWidth="1"/>
    <col min="11528" max="11531" width="3.28515625" style="2" customWidth="1"/>
    <col min="11532" max="11532" width="3.85546875" style="2" customWidth="1"/>
    <col min="11533" max="11533" width="3.28515625" style="2" customWidth="1"/>
    <col min="11534" max="11534" width="2.28515625" style="2" customWidth="1"/>
    <col min="11535" max="11535" width="2.42578125" style="2" customWidth="1"/>
    <col min="11536" max="11540" width="3.28515625" style="2" customWidth="1"/>
    <col min="11541" max="11541" width="2.5703125" style="2" customWidth="1"/>
    <col min="11542" max="11543" width="0" style="2" hidden="1" customWidth="1"/>
    <col min="11544" max="11546" width="3.28515625" style="2" customWidth="1"/>
    <col min="11547" max="11547" width="3.140625" style="2" customWidth="1"/>
    <col min="11548" max="11549" width="0" style="2" hidden="1" customWidth="1"/>
    <col min="11550" max="11552" width="3.28515625" style="2" customWidth="1"/>
    <col min="11553" max="11553" width="2.28515625" style="2" customWidth="1"/>
    <col min="11554" max="11555" width="0" style="2" hidden="1" customWidth="1"/>
    <col min="11556" max="11556" width="3.85546875" style="2" customWidth="1"/>
    <col min="11557" max="11557" width="9" style="2"/>
    <col min="11558" max="11558" width="11.140625" style="2" bestFit="1" customWidth="1"/>
    <col min="11559" max="11776" width="9" style="2"/>
    <col min="11777" max="11777" width="5.28515625" style="2" customWidth="1"/>
    <col min="11778" max="11782" width="3.28515625" style="2" customWidth="1"/>
    <col min="11783" max="11783" width="3.85546875" style="2" customWidth="1"/>
    <col min="11784" max="11787" width="3.28515625" style="2" customWidth="1"/>
    <col min="11788" max="11788" width="3.85546875" style="2" customWidth="1"/>
    <col min="11789" max="11789" width="3.28515625" style="2" customWidth="1"/>
    <col min="11790" max="11790" width="2.28515625" style="2" customWidth="1"/>
    <col min="11791" max="11791" width="2.42578125" style="2" customWidth="1"/>
    <col min="11792" max="11796" width="3.28515625" style="2" customWidth="1"/>
    <col min="11797" max="11797" width="2.5703125" style="2" customWidth="1"/>
    <col min="11798" max="11799" width="0" style="2" hidden="1" customWidth="1"/>
    <col min="11800" max="11802" width="3.28515625" style="2" customWidth="1"/>
    <col min="11803" max="11803" width="3.140625" style="2" customWidth="1"/>
    <col min="11804" max="11805" width="0" style="2" hidden="1" customWidth="1"/>
    <col min="11806" max="11808" width="3.28515625" style="2" customWidth="1"/>
    <col min="11809" max="11809" width="2.28515625" style="2" customWidth="1"/>
    <col min="11810" max="11811" width="0" style="2" hidden="1" customWidth="1"/>
    <col min="11812" max="11812" width="3.85546875" style="2" customWidth="1"/>
    <col min="11813" max="11813" width="9" style="2"/>
    <col min="11814" max="11814" width="11.140625" style="2" bestFit="1" customWidth="1"/>
    <col min="11815" max="12032" width="9" style="2"/>
    <col min="12033" max="12033" width="5.28515625" style="2" customWidth="1"/>
    <col min="12034" max="12038" width="3.28515625" style="2" customWidth="1"/>
    <col min="12039" max="12039" width="3.85546875" style="2" customWidth="1"/>
    <col min="12040" max="12043" width="3.28515625" style="2" customWidth="1"/>
    <col min="12044" max="12044" width="3.85546875" style="2" customWidth="1"/>
    <col min="12045" max="12045" width="3.28515625" style="2" customWidth="1"/>
    <col min="12046" max="12046" width="2.28515625" style="2" customWidth="1"/>
    <col min="12047" max="12047" width="2.42578125" style="2" customWidth="1"/>
    <col min="12048" max="12052" width="3.28515625" style="2" customWidth="1"/>
    <col min="12053" max="12053" width="2.5703125" style="2" customWidth="1"/>
    <col min="12054" max="12055" width="0" style="2" hidden="1" customWidth="1"/>
    <col min="12056" max="12058" width="3.28515625" style="2" customWidth="1"/>
    <col min="12059" max="12059" width="3.140625" style="2" customWidth="1"/>
    <col min="12060" max="12061" width="0" style="2" hidden="1" customWidth="1"/>
    <col min="12062" max="12064" width="3.28515625" style="2" customWidth="1"/>
    <col min="12065" max="12065" width="2.28515625" style="2" customWidth="1"/>
    <col min="12066" max="12067" width="0" style="2" hidden="1" customWidth="1"/>
    <col min="12068" max="12068" width="3.85546875" style="2" customWidth="1"/>
    <col min="12069" max="12069" width="9" style="2"/>
    <col min="12070" max="12070" width="11.140625" style="2" bestFit="1" customWidth="1"/>
    <col min="12071" max="12288" width="9" style="2"/>
    <col min="12289" max="12289" width="5.28515625" style="2" customWidth="1"/>
    <col min="12290" max="12294" width="3.28515625" style="2" customWidth="1"/>
    <col min="12295" max="12295" width="3.85546875" style="2" customWidth="1"/>
    <col min="12296" max="12299" width="3.28515625" style="2" customWidth="1"/>
    <col min="12300" max="12300" width="3.85546875" style="2" customWidth="1"/>
    <col min="12301" max="12301" width="3.28515625" style="2" customWidth="1"/>
    <col min="12302" max="12302" width="2.28515625" style="2" customWidth="1"/>
    <col min="12303" max="12303" width="2.42578125" style="2" customWidth="1"/>
    <col min="12304" max="12308" width="3.28515625" style="2" customWidth="1"/>
    <col min="12309" max="12309" width="2.5703125" style="2" customWidth="1"/>
    <col min="12310" max="12311" width="0" style="2" hidden="1" customWidth="1"/>
    <col min="12312" max="12314" width="3.28515625" style="2" customWidth="1"/>
    <col min="12315" max="12315" width="3.140625" style="2" customWidth="1"/>
    <col min="12316" max="12317" width="0" style="2" hidden="1" customWidth="1"/>
    <col min="12318" max="12320" width="3.28515625" style="2" customWidth="1"/>
    <col min="12321" max="12321" width="2.28515625" style="2" customWidth="1"/>
    <col min="12322" max="12323" width="0" style="2" hidden="1" customWidth="1"/>
    <col min="12324" max="12324" width="3.85546875" style="2" customWidth="1"/>
    <col min="12325" max="12325" width="9" style="2"/>
    <col min="12326" max="12326" width="11.140625" style="2" bestFit="1" customWidth="1"/>
    <col min="12327" max="12544" width="9" style="2"/>
    <col min="12545" max="12545" width="5.28515625" style="2" customWidth="1"/>
    <col min="12546" max="12550" width="3.28515625" style="2" customWidth="1"/>
    <col min="12551" max="12551" width="3.85546875" style="2" customWidth="1"/>
    <col min="12552" max="12555" width="3.28515625" style="2" customWidth="1"/>
    <col min="12556" max="12556" width="3.85546875" style="2" customWidth="1"/>
    <col min="12557" max="12557" width="3.28515625" style="2" customWidth="1"/>
    <col min="12558" max="12558" width="2.28515625" style="2" customWidth="1"/>
    <col min="12559" max="12559" width="2.42578125" style="2" customWidth="1"/>
    <col min="12560" max="12564" width="3.28515625" style="2" customWidth="1"/>
    <col min="12565" max="12565" width="2.5703125" style="2" customWidth="1"/>
    <col min="12566" max="12567" width="0" style="2" hidden="1" customWidth="1"/>
    <col min="12568" max="12570" width="3.28515625" style="2" customWidth="1"/>
    <col min="12571" max="12571" width="3.140625" style="2" customWidth="1"/>
    <col min="12572" max="12573" width="0" style="2" hidden="1" customWidth="1"/>
    <col min="12574" max="12576" width="3.28515625" style="2" customWidth="1"/>
    <col min="12577" max="12577" width="2.28515625" style="2" customWidth="1"/>
    <col min="12578" max="12579" width="0" style="2" hidden="1" customWidth="1"/>
    <col min="12580" max="12580" width="3.85546875" style="2" customWidth="1"/>
    <col min="12581" max="12581" width="9" style="2"/>
    <col min="12582" max="12582" width="11.140625" style="2" bestFit="1" customWidth="1"/>
    <col min="12583" max="12800" width="9" style="2"/>
    <col min="12801" max="12801" width="5.28515625" style="2" customWidth="1"/>
    <col min="12802" max="12806" width="3.28515625" style="2" customWidth="1"/>
    <col min="12807" max="12807" width="3.85546875" style="2" customWidth="1"/>
    <col min="12808" max="12811" width="3.28515625" style="2" customWidth="1"/>
    <col min="12812" max="12812" width="3.85546875" style="2" customWidth="1"/>
    <col min="12813" max="12813" width="3.28515625" style="2" customWidth="1"/>
    <col min="12814" max="12814" width="2.28515625" style="2" customWidth="1"/>
    <col min="12815" max="12815" width="2.42578125" style="2" customWidth="1"/>
    <col min="12816" max="12820" width="3.28515625" style="2" customWidth="1"/>
    <col min="12821" max="12821" width="2.5703125" style="2" customWidth="1"/>
    <col min="12822" max="12823" width="0" style="2" hidden="1" customWidth="1"/>
    <col min="12824" max="12826" width="3.28515625" style="2" customWidth="1"/>
    <col min="12827" max="12827" width="3.140625" style="2" customWidth="1"/>
    <col min="12828" max="12829" width="0" style="2" hidden="1" customWidth="1"/>
    <col min="12830" max="12832" width="3.28515625" style="2" customWidth="1"/>
    <col min="12833" max="12833" width="2.28515625" style="2" customWidth="1"/>
    <col min="12834" max="12835" width="0" style="2" hidden="1" customWidth="1"/>
    <col min="12836" max="12836" width="3.85546875" style="2" customWidth="1"/>
    <col min="12837" max="12837" width="9" style="2"/>
    <col min="12838" max="12838" width="11.140625" style="2" bestFit="1" customWidth="1"/>
    <col min="12839" max="13056" width="9" style="2"/>
    <col min="13057" max="13057" width="5.28515625" style="2" customWidth="1"/>
    <col min="13058" max="13062" width="3.28515625" style="2" customWidth="1"/>
    <col min="13063" max="13063" width="3.85546875" style="2" customWidth="1"/>
    <col min="13064" max="13067" width="3.28515625" style="2" customWidth="1"/>
    <col min="13068" max="13068" width="3.85546875" style="2" customWidth="1"/>
    <col min="13069" max="13069" width="3.28515625" style="2" customWidth="1"/>
    <col min="13070" max="13070" width="2.28515625" style="2" customWidth="1"/>
    <col min="13071" max="13071" width="2.42578125" style="2" customWidth="1"/>
    <col min="13072" max="13076" width="3.28515625" style="2" customWidth="1"/>
    <col min="13077" max="13077" width="2.5703125" style="2" customWidth="1"/>
    <col min="13078" max="13079" width="0" style="2" hidden="1" customWidth="1"/>
    <col min="13080" max="13082" width="3.28515625" style="2" customWidth="1"/>
    <col min="13083" max="13083" width="3.140625" style="2" customWidth="1"/>
    <col min="13084" max="13085" width="0" style="2" hidden="1" customWidth="1"/>
    <col min="13086" max="13088" width="3.28515625" style="2" customWidth="1"/>
    <col min="13089" max="13089" width="2.28515625" style="2" customWidth="1"/>
    <col min="13090" max="13091" width="0" style="2" hidden="1" customWidth="1"/>
    <col min="13092" max="13092" width="3.85546875" style="2" customWidth="1"/>
    <col min="13093" max="13093" width="9" style="2"/>
    <col min="13094" max="13094" width="11.140625" style="2" bestFit="1" customWidth="1"/>
    <col min="13095" max="13312" width="9" style="2"/>
    <col min="13313" max="13313" width="5.28515625" style="2" customWidth="1"/>
    <col min="13314" max="13318" width="3.28515625" style="2" customWidth="1"/>
    <col min="13319" max="13319" width="3.85546875" style="2" customWidth="1"/>
    <col min="13320" max="13323" width="3.28515625" style="2" customWidth="1"/>
    <col min="13324" max="13324" width="3.85546875" style="2" customWidth="1"/>
    <col min="13325" max="13325" width="3.28515625" style="2" customWidth="1"/>
    <col min="13326" max="13326" width="2.28515625" style="2" customWidth="1"/>
    <col min="13327" max="13327" width="2.42578125" style="2" customWidth="1"/>
    <col min="13328" max="13332" width="3.28515625" style="2" customWidth="1"/>
    <col min="13333" max="13333" width="2.5703125" style="2" customWidth="1"/>
    <col min="13334" max="13335" width="0" style="2" hidden="1" customWidth="1"/>
    <col min="13336" max="13338" width="3.28515625" style="2" customWidth="1"/>
    <col min="13339" max="13339" width="3.140625" style="2" customWidth="1"/>
    <col min="13340" max="13341" width="0" style="2" hidden="1" customWidth="1"/>
    <col min="13342" max="13344" width="3.28515625" style="2" customWidth="1"/>
    <col min="13345" max="13345" width="2.28515625" style="2" customWidth="1"/>
    <col min="13346" max="13347" width="0" style="2" hidden="1" customWidth="1"/>
    <col min="13348" max="13348" width="3.85546875" style="2" customWidth="1"/>
    <col min="13349" max="13349" width="9" style="2"/>
    <col min="13350" max="13350" width="11.140625" style="2" bestFit="1" customWidth="1"/>
    <col min="13351" max="13568" width="9" style="2"/>
    <col min="13569" max="13569" width="5.28515625" style="2" customWidth="1"/>
    <col min="13570" max="13574" width="3.28515625" style="2" customWidth="1"/>
    <col min="13575" max="13575" width="3.85546875" style="2" customWidth="1"/>
    <col min="13576" max="13579" width="3.28515625" style="2" customWidth="1"/>
    <col min="13580" max="13580" width="3.85546875" style="2" customWidth="1"/>
    <col min="13581" max="13581" width="3.28515625" style="2" customWidth="1"/>
    <col min="13582" max="13582" width="2.28515625" style="2" customWidth="1"/>
    <col min="13583" max="13583" width="2.42578125" style="2" customWidth="1"/>
    <col min="13584" max="13588" width="3.28515625" style="2" customWidth="1"/>
    <col min="13589" max="13589" width="2.5703125" style="2" customWidth="1"/>
    <col min="13590" max="13591" width="0" style="2" hidden="1" customWidth="1"/>
    <col min="13592" max="13594" width="3.28515625" style="2" customWidth="1"/>
    <col min="13595" max="13595" width="3.140625" style="2" customWidth="1"/>
    <col min="13596" max="13597" width="0" style="2" hidden="1" customWidth="1"/>
    <col min="13598" max="13600" width="3.28515625" style="2" customWidth="1"/>
    <col min="13601" max="13601" width="2.28515625" style="2" customWidth="1"/>
    <col min="13602" max="13603" width="0" style="2" hidden="1" customWidth="1"/>
    <col min="13604" max="13604" width="3.85546875" style="2" customWidth="1"/>
    <col min="13605" max="13605" width="9" style="2"/>
    <col min="13606" max="13606" width="11.140625" style="2" bestFit="1" customWidth="1"/>
    <col min="13607" max="13824" width="9" style="2"/>
    <col min="13825" max="13825" width="5.28515625" style="2" customWidth="1"/>
    <col min="13826" max="13830" width="3.28515625" style="2" customWidth="1"/>
    <col min="13831" max="13831" width="3.85546875" style="2" customWidth="1"/>
    <col min="13832" max="13835" width="3.28515625" style="2" customWidth="1"/>
    <col min="13836" max="13836" width="3.85546875" style="2" customWidth="1"/>
    <col min="13837" max="13837" width="3.28515625" style="2" customWidth="1"/>
    <col min="13838" max="13838" width="2.28515625" style="2" customWidth="1"/>
    <col min="13839" max="13839" width="2.42578125" style="2" customWidth="1"/>
    <col min="13840" max="13844" width="3.28515625" style="2" customWidth="1"/>
    <col min="13845" max="13845" width="2.5703125" style="2" customWidth="1"/>
    <col min="13846" max="13847" width="0" style="2" hidden="1" customWidth="1"/>
    <col min="13848" max="13850" width="3.28515625" style="2" customWidth="1"/>
    <col min="13851" max="13851" width="3.140625" style="2" customWidth="1"/>
    <col min="13852" max="13853" width="0" style="2" hidden="1" customWidth="1"/>
    <col min="13854" max="13856" width="3.28515625" style="2" customWidth="1"/>
    <col min="13857" max="13857" width="2.28515625" style="2" customWidth="1"/>
    <col min="13858" max="13859" width="0" style="2" hidden="1" customWidth="1"/>
    <col min="13860" max="13860" width="3.85546875" style="2" customWidth="1"/>
    <col min="13861" max="13861" width="9" style="2"/>
    <col min="13862" max="13862" width="11.140625" style="2" bestFit="1" customWidth="1"/>
    <col min="13863" max="14080" width="9" style="2"/>
    <col min="14081" max="14081" width="5.28515625" style="2" customWidth="1"/>
    <col min="14082" max="14086" width="3.28515625" style="2" customWidth="1"/>
    <col min="14087" max="14087" width="3.85546875" style="2" customWidth="1"/>
    <col min="14088" max="14091" width="3.28515625" style="2" customWidth="1"/>
    <col min="14092" max="14092" width="3.85546875" style="2" customWidth="1"/>
    <col min="14093" max="14093" width="3.28515625" style="2" customWidth="1"/>
    <col min="14094" max="14094" width="2.28515625" style="2" customWidth="1"/>
    <col min="14095" max="14095" width="2.42578125" style="2" customWidth="1"/>
    <col min="14096" max="14100" width="3.28515625" style="2" customWidth="1"/>
    <col min="14101" max="14101" width="2.5703125" style="2" customWidth="1"/>
    <col min="14102" max="14103" width="0" style="2" hidden="1" customWidth="1"/>
    <col min="14104" max="14106" width="3.28515625" style="2" customWidth="1"/>
    <col min="14107" max="14107" width="3.140625" style="2" customWidth="1"/>
    <col min="14108" max="14109" width="0" style="2" hidden="1" customWidth="1"/>
    <col min="14110" max="14112" width="3.28515625" style="2" customWidth="1"/>
    <col min="14113" max="14113" width="2.28515625" style="2" customWidth="1"/>
    <col min="14114" max="14115" width="0" style="2" hidden="1" customWidth="1"/>
    <col min="14116" max="14116" width="3.85546875" style="2" customWidth="1"/>
    <col min="14117" max="14117" width="9" style="2"/>
    <col min="14118" max="14118" width="11.140625" style="2" bestFit="1" customWidth="1"/>
    <col min="14119" max="14336" width="9" style="2"/>
    <col min="14337" max="14337" width="5.28515625" style="2" customWidth="1"/>
    <col min="14338" max="14342" width="3.28515625" style="2" customWidth="1"/>
    <col min="14343" max="14343" width="3.85546875" style="2" customWidth="1"/>
    <col min="14344" max="14347" width="3.28515625" style="2" customWidth="1"/>
    <col min="14348" max="14348" width="3.85546875" style="2" customWidth="1"/>
    <col min="14349" max="14349" width="3.28515625" style="2" customWidth="1"/>
    <col min="14350" max="14350" width="2.28515625" style="2" customWidth="1"/>
    <col min="14351" max="14351" width="2.42578125" style="2" customWidth="1"/>
    <col min="14352" max="14356" width="3.28515625" style="2" customWidth="1"/>
    <col min="14357" max="14357" width="2.5703125" style="2" customWidth="1"/>
    <col min="14358" max="14359" width="0" style="2" hidden="1" customWidth="1"/>
    <col min="14360" max="14362" width="3.28515625" style="2" customWidth="1"/>
    <col min="14363" max="14363" width="3.140625" style="2" customWidth="1"/>
    <col min="14364" max="14365" width="0" style="2" hidden="1" customWidth="1"/>
    <col min="14366" max="14368" width="3.28515625" style="2" customWidth="1"/>
    <col min="14369" max="14369" width="2.28515625" style="2" customWidth="1"/>
    <col min="14370" max="14371" width="0" style="2" hidden="1" customWidth="1"/>
    <col min="14372" max="14372" width="3.85546875" style="2" customWidth="1"/>
    <col min="14373" max="14373" width="9" style="2"/>
    <col min="14374" max="14374" width="11.140625" style="2" bestFit="1" customWidth="1"/>
    <col min="14375" max="14592" width="9" style="2"/>
    <col min="14593" max="14593" width="5.28515625" style="2" customWidth="1"/>
    <col min="14594" max="14598" width="3.28515625" style="2" customWidth="1"/>
    <col min="14599" max="14599" width="3.85546875" style="2" customWidth="1"/>
    <col min="14600" max="14603" width="3.28515625" style="2" customWidth="1"/>
    <col min="14604" max="14604" width="3.85546875" style="2" customWidth="1"/>
    <col min="14605" max="14605" width="3.28515625" style="2" customWidth="1"/>
    <col min="14606" max="14606" width="2.28515625" style="2" customWidth="1"/>
    <col min="14607" max="14607" width="2.42578125" style="2" customWidth="1"/>
    <col min="14608" max="14612" width="3.28515625" style="2" customWidth="1"/>
    <col min="14613" max="14613" width="2.5703125" style="2" customWidth="1"/>
    <col min="14614" max="14615" width="0" style="2" hidden="1" customWidth="1"/>
    <col min="14616" max="14618" width="3.28515625" style="2" customWidth="1"/>
    <col min="14619" max="14619" width="3.140625" style="2" customWidth="1"/>
    <col min="14620" max="14621" width="0" style="2" hidden="1" customWidth="1"/>
    <col min="14622" max="14624" width="3.28515625" style="2" customWidth="1"/>
    <col min="14625" max="14625" width="2.28515625" style="2" customWidth="1"/>
    <col min="14626" max="14627" width="0" style="2" hidden="1" customWidth="1"/>
    <col min="14628" max="14628" width="3.85546875" style="2" customWidth="1"/>
    <col min="14629" max="14629" width="9" style="2"/>
    <col min="14630" max="14630" width="11.140625" style="2" bestFit="1" customWidth="1"/>
    <col min="14631" max="14848" width="9" style="2"/>
    <col min="14849" max="14849" width="5.28515625" style="2" customWidth="1"/>
    <col min="14850" max="14854" width="3.28515625" style="2" customWidth="1"/>
    <col min="14855" max="14855" width="3.85546875" style="2" customWidth="1"/>
    <col min="14856" max="14859" width="3.28515625" style="2" customWidth="1"/>
    <col min="14860" max="14860" width="3.85546875" style="2" customWidth="1"/>
    <col min="14861" max="14861" width="3.28515625" style="2" customWidth="1"/>
    <col min="14862" max="14862" width="2.28515625" style="2" customWidth="1"/>
    <col min="14863" max="14863" width="2.42578125" style="2" customWidth="1"/>
    <col min="14864" max="14868" width="3.28515625" style="2" customWidth="1"/>
    <col min="14869" max="14869" width="2.5703125" style="2" customWidth="1"/>
    <col min="14870" max="14871" width="0" style="2" hidden="1" customWidth="1"/>
    <col min="14872" max="14874" width="3.28515625" style="2" customWidth="1"/>
    <col min="14875" max="14875" width="3.140625" style="2" customWidth="1"/>
    <col min="14876" max="14877" width="0" style="2" hidden="1" customWidth="1"/>
    <col min="14878" max="14880" width="3.28515625" style="2" customWidth="1"/>
    <col min="14881" max="14881" width="2.28515625" style="2" customWidth="1"/>
    <col min="14882" max="14883" width="0" style="2" hidden="1" customWidth="1"/>
    <col min="14884" max="14884" width="3.85546875" style="2" customWidth="1"/>
    <col min="14885" max="14885" width="9" style="2"/>
    <col min="14886" max="14886" width="11.140625" style="2" bestFit="1" customWidth="1"/>
    <col min="14887" max="15104" width="9" style="2"/>
    <col min="15105" max="15105" width="5.28515625" style="2" customWidth="1"/>
    <col min="15106" max="15110" width="3.28515625" style="2" customWidth="1"/>
    <col min="15111" max="15111" width="3.85546875" style="2" customWidth="1"/>
    <col min="15112" max="15115" width="3.28515625" style="2" customWidth="1"/>
    <col min="15116" max="15116" width="3.85546875" style="2" customWidth="1"/>
    <col min="15117" max="15117" width="3.28515625" style="2" customWidth="1"/>
    <col min="15118" max="15118" width="2.28515625" style="2" customWidth="1"/>
    <col min="15119" max="15119" width="2.42578125" style="2" customWidth="1"/>
    <col min="15120" max="15124" width="3.28515625" style="2" customWidth="1"/>
    <col min="15125" max="15125" width="2.5703125" style="2" customWidth="1"/>
    <col min="15126" max="15127" width="0" style="2" hidden="1" customWidth="1"/>
    <col min="15128" max="15130" width="3.28515625" style="2" customWidth="1"/>
    <col min="15131" max="15131" width="3.140625" style="2" customWidth="1"/>
    <col min="15132" max="15133" width="0" style="2" hidden="1" customWidth="1"/>
    <col min="15134" max="15136" width="3.28515625" style="2" customWidth="1"/>
    <col min="15137" max="15137" width="2.28515625" style="2" customWidth="1"/>
    <col min="15138" max="15139" width="0" style="2" hidden="1" customWidth="1"/>
    <col min="15140" max="15140" width="3.85546875" style="2" customWidth="1"/>
    <col min="15141" max="15141" width="9" style="2"/>
    <col min="15142" max="15142" width="11.140625" style="2" bestFit="1" customWidth="1"/>
    <col min="15143" max="15360" width="9" style="2"/>
    <col min="15361" max="15361" width="5.28515625" style="2" customWidth="1"/>
    <col min="15362" max="15366" width="3.28515625" style="2" customWidth="1"/>
    <col min="15367" max="15367" width="3.85546875" style="2" customWidth="1"/>
    <col min="15368" max="15371" width="3.28515625" style="2" customWidth="1"/>
    <col min="15372" max="15372" width="3.85546875" style="2" customWidth="1"/>
    <col min="15373" max="15373" width="3.28515625" style="2" customWidth="1"/>
    <col min="15374" max="15374" width="2.28515625" style="2" customWidth="1"/>
    <col min="15375" max="15375" width="2.42578125" style="2" customWidth="1"/>
    <col min="15376" max="15380" width="3.28515625" style="2" customWidth="1"/>
    <col min="15381" max="15381" width="2.5703125" style="2" customWidth="1"/>
    <col min="15382" max="15383" width="0" style="2" hidden="1" customWidth="1"/>
    <col min="15384" max="15386" width="3.28515625" style="2" customWidth="1"/>
    <col min="15387" max="15387" width="3.140625" style="2" customWidth="1"/>
    <col min="15388" max="15389" width="0" style="2" hidden="1" customWidth="1"/>
    <col min="15390" max="15392" width="3.28515625" style="2" customWidth="1"/>
    <col min="15393" max="15393" width="2.28515625" style="2" customWidth="1"/>
    <col min="15394" max="15395" width="0" style="2" hidden="1" customWidth="1"/>
    <col min="15396" max="15396" width="3.85546875" style="2" customWidth="1"/>
    <col min="15397" max="15397" width="9" style="2"/>
    <col min="15398" max="15398" width="11.140625" style="2" bestFit="1" customWidth="1"/>
    <col min="15399" max="15616" width="9" style="2"/>
    <col min="15617" max="15617" width="5.28515625" style="2" customWidth="1"/>
    <col min="15618" max="15622" width="3.28515625" style="2" customWidth="1"/>
    <col min="15623" max="15623" width="3.85546875" style="2" customWidth="1"/>
    <col min="15624" max="15627" width="3.28515625" style="2" customWidth="1"/>
    <col min="15628" max="15628" width="3.85546875" style="2" customWidth="1"/>
    <col min="15629" max="15629" width="3.28515625" style="2" customWidth="1"/>
    <col min="15630" max="15630" width="2.28515625" style="2" customWidth="1"/>
    <col min="15631" max="15631" width="2.42578125" style="2" customWidth="1"/>
    <col min="15632" max="15636" width="3.28515625" style="2" customWidth="1"/>
    <col min="15637" max="15637" width="2.5703125" style="2" customWidth="1"/>
    <col min="15638" max="15639" width="0" style="2" hidden="1" customWidth="1"/>
    <col min="15640" max="15642" width="3.28515625" style="2" customWidth="1"/>
    <col min="15643" max="15643" width="3.140625" style="2" customWidth="1"/>
    <col min="15644" max="15645" width="0" style="2" hidden="1" customWidth="1"/>
    <col min="15646" max="15648" width="3.28515625" style="2" customWidth="1"/>
    <col min="15649" max="15649" width="2.28515625" style="2" customWidth="1"/>
    <col min="15650" max="15651" width="0" style="2" hidden="1" customWidth="1"/>
    <col min="15652" max="15652" width="3.85546875" style="2" customWidth="1"/>
    <col min="15653" max="15653" width="9" style="2"/>
    <col min="15654" max="15654" width="11.140625" style="2" bestFit="1" customWidth="1"/>
    <col min="15655" max="15872" width="9" style="2"/>
    <col min="15873" max="15873" width="5.28515625" style="2" customWidth="1"/>
    <col min="15874" max="15878" width="3.28515625" style="2" customWidth="1"/>
    <col min="15879" max="15879" width="3.85546875" style="2" customWidth="1"/>
    <col min="15880" max="15883" width="3.28515625" style="2" customWidth="1"/>
    <col min="15884" max="15884" width="3.85546875" style="2" customWidth="1"/>
    <col min="15885" max="15885" width="3.28515625" style="2" customWidth="1"/>
    <col min="15886" max="15886" width="2.28515625" style="2" customWidth="1"/>
    <col min="15887" max="15887" width="2.42578125" style="2" customWidth="1"/>
    <col min="15888" max="15892" width="3.28515625" style="2" customWidth="1"/>
    <col min="15893" max="15893" width="2.5703125" style="2" customWidth="1"/>
    <col min="15894" max="15895" width="0" style="2" hidden="1" customWidth="1"/>
    <col min="15896" max="15898" width="3.28515625" style="2" customWidth="1"/>
    <col min="15899" max="15899" width="3.140625" style="2" customWidth="1"/>
    <col min="15900" max="15901" width="0" style="2" hidden="1" customWidth="1"/>
    <col min="15902" max="15904" width="3.28515625" style="2" customWidth="1"/>
    <col min="15905" max="15905" width="2.28515625" style="2" customWidth="1"/>
    <col min="15906" max="15907" width="0" style="2" hidden="1" customWidth="1"/>
    <col min="15908" max="15908" width="3.85546875" style="2" customWidth="1"/>
    <col min="15909" max="15909" width="9" style="2"/>
    <col min="15910" max="15910" width="11.140625" style="2" bestFit="1" customWidth="1"/>
    <col min="15911" max="16128" width="9" style="2"/>
    <col min="16129" max="16129" width="5.28515625" style="2" customWidth="1"/>
    <col min="16130" max="16134" width="3.28515625" style="2" customWidth="1"/>
    <col min="16135" max="16135" width="3.85546875" style="2" customWidth="1"/>
    <col min="16136" max="16139" width="3.28515625" style="2" customWidth="1"/>
    <col min="16140" max="16140" width="3.85546875" style="2" customWidth="1"/>
    <col min="16141" max="16141" width="3.28515625" style="2" customWidth="1"/>
    <col min="16142" max="16142" width="2.28515625" style="2" customWidth="1"/>
    <col min="16143" max="16143" width="2.42578125" style="2" customWidth="1"/>
    <col min="16144" max="16148" width="3.28515625" style="2" customWidth="1"/>
    <col min="16149" max="16149" width="2.5703125" style="2" customWidth="1"/>
    <col min="16150" max="16151" width="0" style="2" hidden="1" customWidth="1"/>
    <col min="16152" max="16154" width="3.28515625" style="2" customWidth="1"/>
    <col min="16155" max="16155" width="3.140625" style="2" customWidth="1"/>
    <col min="16156" max="16157" width="0" style="2" hidden="1" customWidth="1"/>
    <col min="16158" max="16160" width="3.28515625" style="2" customWidth="1"/>
    <col min="16161" max="16161" width="2.28515625" style="2" customWidth="1"/>
    <col min="16162" max="16163" width="0" style="2" hidden="1" customWidth="1"/>
    <col min="16164" max="16164" width="3.85546875" style="2" customWidth="1"/>
    <col min="16165" max="16165" width="9" style="2"/>
    <col min="16166" max="16166" width="11.140625" style="2" bestFit="1" customWidth="1"/>
    <col min="16167" max="16384" width="9" style="2"/>
  </cols>
  <sheetData>
    <row r="1" spans="1:69" ht="13.5" thickBot="1" x14ac:dyDescent="0.25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69" ht="15" customHeight="1" thickBot="1" x14ac:dyDescent="0.2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</row>
    <row r="3" spans="1:69" ht="13.5" thickBo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8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</row>
    <row r="4" spans="1:69" ht="33.6" customHeight="1" thickTop="1" thickBot="1" x14ac:dyDescent="0.25">
      <c r="A4" s="10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 t="s">
        <v>2</v>
      </c>
      <c r="Q4" s="12"/>
      <c r="R4" s="11" t="s">
        <v>3</v>
      </c>
      <c r="S4" s="11"/>
      <c r="T4" s="11"/>
      <c r="U4" s="11"/>
      <c r="V4" s="11"/>
      <c r="W4" s="11"/>
      <c r="X4" s="11" t="s">
        <v>4</v>
      </c>
      <c r="Y4" s="11"/>
      <c r="Z4" s="11"/>
      <c r="AA4" s="11"/>
      <c r="AB4" s="11"/>
      <c r="AC4" s="11"/>
      <c r="AD4" s="11" t="s">
        <v>5</v>
      </c>
      <c r="AE4" s="11"/>
      <c r="AF4" s="11"/>
      <c r="AG4" s="11"/>
      <c r="AH4" s="11"/>
      <c r="AI4" s="13"/>
    </row>
    <row r="5" spans="1:69" ht="14.25" thickTop="1" thickBot="1" x14ac:dyDescent="0.25">
      <c r="A5" s="14" t="s">
        <v>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6" t="s">
        <v>7</v>
      </c>
      <c r="Q5" s="16"/>
      <c r="R5" s="16" t="s">
        <v>8</v>
      </c>
      <c r="S5" s="16"/>
      <c r="T5" s="16"/>
      <c r="U5" s="16"/>
      <c r="V5" s="16"/>
      <c r="W5" s="16"/>
      <c r="X5" s="16" t="s">
        <v>9</v>
      </c>
      <c r="Y5" s="16"/>
      <c r="Z5" s="16"/>
      <c r="AA5" s="16"/>
      <c r="AB5" s="16"/>
      <c r="AC5" s="16"/>
      <c r="AD5" s="17" t="s">
        <v>10</v>
      </c>
      <c r="AE5" s="17"/>
      <c r="AF5" s="17"/>
      <c r="AG5" s="17"/>
      <c r="AH5" s="17"/>
      <c r="AI5" s="18"/>
    </row>
    <row r="6" spans="1:69" ht="23.85" customHeight="1" thickTop="1" x14ac:dyDescent="0.2">
      <c r="A6" s="19" t="s">
        <v>11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1" t="s">
        <v>6</v>
      </c>
      <c r="Q6" s="21"/>
      <c r="R6" s="22">
        <v>20315997</v>
      </c>
      <c r="S6" s="23"/>
      <c r="T6" s="23"/>
      <c r="U6" s="23"/>
      <c r="V6" s="23"/>
      <c r="W6" s="23"/>
      <c r="X6" s="22">
        <v>20331857</v>
      </c>
      <c r="Y6" s="23"/>
      <c r="Z6" s="23"/>
      <c r="AA6" s="23"/>
      <c r="AB6" s="23"/>
      <c r="AC6" s="23"/>
      <c r="AD6" s="24">
        <v>20331857</v>
      </c>
      <c r="AE6" s="25"/>
      <c r="AF6" s="25"/>
      <c r="AG6" s="25"/>
      <c r="AH6" s="25"/>
      <c r="AI6" s="26"/>
    </row>
    <row r="7" spans="1:69" ht="23.85" customHeight="1" x14ac:dyDescent="0.2">
      <c r="A7" s="19" t="s">
        <v>12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1" t="s">
        <v>7</v>
      </c>
      <c r="Q7" s="21"/>
      <c r="R7" s="22">
        <v>15306133</v>
      </c>
      <c r="S7" s="23"/>
      <c r="T7" s="23"/>
      <c r="U7" s="23"/>
      <c r="V7" s="23"/>
      <c r="W7" s="23"/>
      <c r="X7" s="22">
        <v>15655200</v>
      </c>
      <c r="Y7" s="23"/>
      <c r="Z7" s="23"/>
      <c r="AA7" s="23"/>
      <c r="AB7" s="23"/>
      <c r="AC7" s="23"/>
      <c r="AD7" s="24">
        <v>15655200</v>
      </c>
      <c r="AE7" s="25"/>
      <c r="AF7" s="25"/>
      <c r="AG7" s="25"/>
      <c r="AH7" s="25"/>
      <c r="AI7" s="26"/>
    </row>
    <row r="8" spans="1:69" ht="23.85" customHeight="1" x14ac:dyDescent="0.2">
      <c r="A8" s="19" t="s">
        <v>13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1" t="s">
        <v>8</v>
      </c>
      <c r="Q8" s="21"/>
      <c r="R8" s="22">
        <v>7491480</v>
      </c>
      <c r="S8" s="23"/>
      <c r="T8" s="23"/>
      <c r="U8" s="23"/>
      <c r="V8" s="23"/>
      <c r="W8" s="23"/>
      <c r="X8" s="22">
        <v>7483500</v>
      </c>
      <c r="Y8" s="23"/>
      <c r="Z8" s="23"/>
      <c r="AA8" s="23"/>
      <c r="AB8" s="23"/>
      <c r="AC8" s="23"/>
      <c r="AD8" s="24">
        <v>7483500</v>
      </c>
      <c r="AE8" s="25"/>
      <c r="AF8" s="25"/>
      <c r="AG8" s="25"/>
      <c r="AH8" s="25"/>
      <c r="AI8" s="26"/>
    </row>
    <row r="9" spans="1:69" ht="23.85" customHeight="1" x14ac:dyDescent="0.2">
      <c r="A9" s="19" t="s">
        <v>14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1" t="s">
        <v>9</v>
      </c>
      <c r="Q9" s="21"/>
      <c r="R9" s="22">
        <v>1800000</v>
      </c>
      <c r="S9" s="23"/>
      <c r="T9" s="23"/>
      <c r="U9" s="23"/>
      <c r="V9" s="23"/>
      <c r="W9" s="23"/>
      <c r="X9" s="22">
        <v>1800000</v>
      </c>
      <c r="Y9" s="23"/>
      <c r="Z9" s="23"/>
      <c r="AA9" s="23"/>
      <c r="AB9" s="23"/>
      <c r="AC9" s="23"/>
      <c r="AD9" s="24">
        <v>1800000</v>
      </c>
      <c r="AE9" s="25"/>
      <c r="AF9" s="25"/>
      <c r="AG9" s="25"/>
      <c r="AH9" s="25"/>
      <c r="AI9" s="26"/>
    </row>
    <row r="10" spans="1:69" ht="23.85" customHeight="1" x14ac:dyDescent="0.2">
      <c r="A10" s="19" t="s">
        <v>15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1" t="s">
        <v>10</v>
      </c>
      <c r="Q10" s="21"/>
      <c r="R10" s="23" t="s">
        <v>16</v>
      </c>
      <c r="S10" s="23"/>
      <c r="T10" s="23"/>
      <c r="U10" s="23"/>
      <c r="V10" s="23"/>
      <c r="W10" s="23"/>
      <c r="X10" s="22">
        <v>4719471</v>
      </c>
      <c r="Y10" s="23"/>
      <c r="Z10" s="23"/>
      <c r="AA10" s="23"/>
      <c r="AB10" s="23"/>
      <c r="AC10" s="23"/>
      <c r="AD10" s="24">
        <v>4719471</v>
      </c>
      <c r="AE10" s="25"/>
      <c r="AF10" s="25"/>
      <c r="AG10" s="25"/>
      <c r="AH10" s="25"/>
      <c r="AI10" s="26"/>
    </row>
    <row r="11" spans="1:69" ht="12.75" customHeight="1" x14ac:dyDescent="0.2">
      <c r="A11" s="19" t="s">
        <v>17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 t="s">
        <v>18</v>
      </c>
      <c r="Q11" s="21"/>
      <c r="R11" s="22"/>
      <c r="S11" s="23"/>
      <c r="T11" s="23"/>
      <c r="U11" s="23"/>
      <c r="V11" s="23"/>
      <c r="W11" s="23"/>
      <c r="X11" s="22">
        <v>1083693</v>
      </c>
      <c r="Y11" s="23"/>
      <c r="Z11" s="23"/>
      <c r="AA11" s="23"/>
      <c r="AB11" s="23"/>
      <c r="AC11" s="23"/>
      <c r="AD11" s="24">
        <v>1083693</v>
      </c>
      <c r="AE11" s="25"/>
      <c r="AF11" s="25"/>
      <c r="AG11" s="25"/>
      <c r="AH11" s="25"/>
      <c r="AI11" s="26"/>
    </row>
    <row r="12" spans="1:69" ht="23.85" customHeight="1" x14ac:dyDescent="0.2">
      <c r="A12" s="27" t="s">
        <v>19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9" t="s">
        <v>20</v>
      </c>
      <c r="Q12" s="29"/>
      <c r="R12" s="30">
        <f>SUM(R6:R11)</f>
        <v>44913610</v>
      </c>
      <c r="S12" s="31"/>
      <c r="T12" s="31"/>
      <c r="U12" s="31"/>
      <c r="V12" s="31"/>
      <c r="W12" s="31"/>
      <c r="X12" s="30">
        <f>SUM(X6:X11)</f>
        <v>51073721</v>
      </c>
      <c r="Y12" s="31"/>
      <c r="Z12" s="31"/>
      <c r="AA12" s="31"/>
      <c r="AB12" s="31"/>
      <c r="AC12" s="31"/>
      <c r="AD12" s="32">
        <f>SUM(AD6:AD11)</f>
        <v>51073721</v>
      </c>
      <c r="AE12" s="33"/>
      <c r="AF12" s="33"/>
      <c r="AG12" s="33"/>
      <c r="AH12" s="33"/>
      <c r="AI12" s="34"/>
      <c r="AJ12" s="35"/>
      <c r="AK12" s="35"/>
      <c r="AL12" s="35"/>
      <c r="AM12" s="35"/>
      <c r="AN12" s="35"/>
    </row>
    <row r="13" spans="1:69" ht="18" customHeight="1" x14ac:dyDescent="0.2">
      <c r="A13" s="19" t="s">
        <v>21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1" t="s">
        <v>22</v>
      </c>
      <c r="Q13" s="21"/>
      <c r="R13" s="23">
        <v>0</v>
      </c>
      <c r="S13" s="23"/>
      <c r="T13" s="23"/>
      <c r="U13" s="23"/>
      <c r="V13" s="23"/>
      <c r="W13" s="23"/>
      <c r="X13" s="23">
        <v>0</v>
      </c>
      <c r="Y13" s="23"/>
      <c r="Z13" s="23"/>
      <c r="AA13" s="23"/>
      <c r="AB13" s="23"/>
      <c r="AC13" s="23"/>
      <c r="AD13" s="25">
        <v>0</v>
      </c>
      <c r="AE13" s="25"/>
      <c r="AF13" s="25"/>
      <c r="AG13" s="25"/>
      <c r="AH13" s="25"/>
      <c r="AI13" s="26"/>
    </row>
    <row r="14" spans="1:69" ht="23.85" customHeight="1" x14ac:dyDescent="0.2">
      <c r="A14" s="19" t="s">
        <v>23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1">
        <v>9</v>
      </c>
      <c r="Q14" s="21"/>
      <c r="R14" s="22">
        <v>3900000</v>
      </c>
      <c r="S14" s="23"/>
      <c r="T14" s="23"/>
      <c r="U14" s="23"/>
      <c r="V14" s="23"/>
      <c r="W14" s="23"/>
      <c r="X14" s="22">
        <v>7700666</v>
      </c>
      <c r="Y14" s="23"/>
      <c r="Z14" s="23"/>
      <c r="AA14" s="23"/>
      <c r="AB14" s="23"/>
      <c r="AC14" s="23"/>
      <c r="AD14" s="24">
        <v>7700666</v>
      </c>
      <c r="AE14" s="25"/>
      <c r="AF14" s="25"/>
      <c r="AG14" s="25"/>
      <c r="AH14" s="25"/>
      <c r="AI14" s="26"/>
    </row>
    <row r="15" spans="1:69" ht="23.85" customHeight="1" x14ac:dyDescent="0.2">
      <c r="A15" s="27" t="s">
        <v>24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>
        <v>10</v>
      </c>
      <c r="Q15" s="29"/>
      <c r="R15" s="30">
        <f>R12+R14</f>
        <v>48813610</v>
      </c>
      <c r="S15" s="31"/>
      <c r="T15" s="31"/>
      <c r="U15" s="31"/>
      <c r="V15" s="31"/>
      <c r="W15" s="31"/>
      <c r="X15" s="30">
        <f>X12+X14</f>
        <v>58774387</v>
      </c>
      <c r="Y15" s="31"/>
      <c r="Z15" s="31"/>
      <c r="AA15" s="31"/>
      <c r="AB15" s="31"/>
      <c r="AC15" s="31"/>
      <c r="AD15" s="36">
        <f>AD12+AD14</f>
        <v>58774387</v>
      </c>
      <c r="AE15" s="37"/>
      <c r="AF15" s="37"/>
      <c r="AG15" s="37"/>
      <c r="AH15" s="37"/>
      <c r="AI15" s="38"/>
    </row>
    <row r="16" spans="1:69" ht="21" customHeight="1" x14ac:dyDescent="0.2">
      <c r="A16" s="19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1">
        <v>11</v>
      </c>
      <c r="Q16" s="21"/>
      <c r="R16" s="23">
        <v>0</v>
      </c>
      <c r="S16" s="23"/>
      <c r="T16" s="23"/>
      <c r="U16" s="23"/>
      <c r="V16" s="23"/>
      <c r="W16" s="23"/>
      <c r="X16" s="22">
        <v>16005152</v>
      </c>
      <c r="Y16" s="23"/>
      <c r="Z16" s="23"/>
      <c r="AA16" s="23"/>
      <c r="AB16" s="23"/>
      <c r="AC16" s="23"/>
      <c r="AD16" s="24">
        <v>16005152</v>
      </c>
      <c r="AE16" s="25"/>
      <c r="AF16" s="25"/>
      <c r="AG16" s="25"/>
      <c r="AH16" s="25"/>
      <c r="AI16" s="26"/>
    </row>
    <row r="17" spans="1:42" ht="23.85" customHeight="1" x14ac:dyDescent="0.2">
      <c r="A17" s="19" t="s">
        <v>26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1">
        <v>12</v>
      </c>
      <c r="Q17" s="21"/>
      <c r="R17" s="23">
        <v>16429656</v>
      </c>
      <c r="S17" s="23"/>
      <c r="T17" s="23"/>
      <c r="U17" s="23"/>
      <c r="V17" s="23"/>
      <c r="W17" s="23"/>
      <c r="X17" s="22">
        <v>110351588</v>
      </c>
      <c r="Y17" s="23"/>
      <c r="Z17" s="23"/>
      <c r="AA17" s="23"/>
      <c r="AB17" s="23"/>
      <c r="AC17" s="23"/>
      <c r="AD17" s="24">
        <v>110351588</v>
      </c>
      <c r="AE17" s="25"/>
      <c r="AF17" s="25"/>
      <c r="AG17" s="25"/>
      <c r="AH17" s="25"/>
      <c r="AI17" s="26"/>
    </row>
    <row r="18" spans="1:42" ht="23.85" customHeight="1" x14ac:dyDescent="0.2">
      <c r="A18" s="27" t="s">
        <v>27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39">
        <v>13</v>
      </c>
      <c r="Q18" s="29"/>
      <c r="R18" s="30">
        <f>SUM(R16:R17)</f>
        <v>16429656</v>
      </c>
      <c r="S18" s="30"/>
      <c r="T18" s="30"/>
      <c r="U18" s="30"/>
      <c r="V18" s="30"/>
      <c r="W18" s="30"/>
      <c r="X18" s="30">
        <f>SUM(X16:X17)</f>
        <v>126356740</v>
      </c>
      <c r="Y18" s="31"/>
      <c r="Z18" s="31"/>
      <c r="AA18" s="31"/>
      <c r="AB18" s="31"/>
      <c r="AC18" s="31"/>
      <c r="AD18" s="36">
        <f>SUM(AD16:AD17)</f>
        <v>126356740</v>
      </c>
      <c r="AE18" s="37"/>
      <c r="AF18" s="37"/>
      <c r="AG18" s="37"/>
      <c r="AH18" s="37"/>
      <c r="AI18" s="38"/>
      <c r="AJ18" s="40"/>
      <c r="AK18" s="40"/>
      <c r="AL18" s="40"/>
      <c r="AM18" s="40"/>
      <c r="AN18" s="40"/>
    </row>
    <row r="19" spans="1:42" ht="17.25" customHeight="1" x14ac:dyDescent="0.2">
      <c r="A19" s="19" t="s">
        <v>28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1">
        <v>14</v>
      </c>
      <c r="Q19" s="21"/>
      <c r="R19" s="22">
        <v>4100000</v>
      </c>
      <c r="S19" s="23"/>
      <c r="T19" s="23"/>
      <c r="U19" s="23"/>
      <c r="V19" s="23"/>
      <c r="W19" s="23"/>
      <c r="X19" s="22">
        <v>5124238</v>
      </c>
      <c r="Y19" s="23"/>
      <c r="Z19" s="23"/>
      <c r="AA19" s="23"/>
      <c r="AB19" s="23"/>
      <c r="AC19" s="23"/>
      <c r="AD19" s="24">
        <v>3813060</v>
      </c>
      <c r="AE19" s="25"/>
      <c r="AF19" s="25"/>
      <c r="AG19" s="25"/>
      <c r="AH19" s="25"/>
      <c r="AI19" s="26"/>
      <c r="AK19" s="41"/>
      <c r="AL19" s="42"/>
      <c r="AM19" s="42"/>
      <c r="AN19" s="42"/>
      <c r="AO19" s="42"/>
      <c r="AP19" s="42"/>
    </row>
    <row r="20" spans="1:42" ht="14.25" customHeight="1" x14ac:dyDescent="0.2">
      <c r="A20" s="19" t="s">
        <v>29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1">
        <v>15</v>
      </c>
      <c r="Q20" s="21"/>
      <c r="R20" s="22">
        <v>3700000</v>
      </c>
      <c r="S20" s="23"/>
      <c r="T20" s="23"/>
      <c r="U20" s="23"/>
      <c r="V20" s="23"/>
      <c r="W20" s="23"/>
      <c r="X20" s="22">
        <v>3716379</v>
      </c>
      <c r="Y20" s="23"/>
      <c r="Z20" s="23"/>
      <c r="AA20" s="23"/>
      <c r="AB20" s="23"/>
      <c r="AC20" s="23"/>
      <c r="AD20" s="24">
        <v>3492890</v>
      </c>
      <c r="AE20" s="25"/>
      <c r="AF20" s="25"/>
      <c r="AG20" s="25"/>
      <c r="AH20" s="25"/>
      <c r="AI20" s="26"/>
      <c r="AK20" s="41"/>
      <c r="AL20" s="42"/>
      <c r="AM20" s="42"/>
      <c r="AN20" s="42"/>
      <c r="AO20" s="42"/>
      <c r="AP20" s="42"/>
    </row>
    <row r="21" spans="1:42" ht="17.25" customHeight="1" x14ac:dyDescent="0.2">
      <c r="A21" s="19" t="s">
        <v>30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9">
        <v>16</v>
      </c>
      <c r="Q21" s="29"/>
      <c r="R21" s="22">
        <v>1700000</v>
      </c>
      <c r="S21" s="23"/>
      <c r="T21" s="23"/>
      <c r="U21" s="23"/>
      <c r="V21" s="23"/>
      <c r="W21" s="23"/>
      <c r="X21" s="22">
        <v>2254249</v>
      </c>
      <c r="Y21" s="23"/>
      <c r="Z21" s="23"/>
      <c r="AA21" s="23"/>
      <c r="AB21" s="23"/>
      <c r="AC21" s="23"/>
      <c r="AD21" s="24">
        <v>1748812</v>
      </c>
      <c r="AE21" s="25"/>
      <c r="AF21" s="25"/>
      <c r="AG21" s="25"/>
      <c r="AH21" s="25"/>
      <c r="AI21" s="26"/>
      <c r="AK21" s="41"/>
      <c r="AL21" s="42"/>
      <c r="AM21" s="42"/>
      <c r="AN21" s="42"/>
      <c r="AO21" s="42"/>
      <c r="AP21" s="42"/>
    </row>
    <row r="22" spans="1:42" ht="16.5" customHeight="1" x14ac:dyDescent="0.2">
      <c r="A22" s="19" t="s">
        <v>31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1">
        <v>17</v>
      </c>
      <c r="Q22" s="21"/>
      <c r="R22" s="22">
        <v>220000</v>
      </c>
      <c r="S22" s="23"/>
      <c r="T22" s="23"/>
      <c r="U22" s="23"/>
      <c r="V22" s="23"/>
      <c r="W22" s="23"/>
      <c r="X22" s="22">
        <v>389977</v>
      </c>
      <c r="Y22" s="23"/>
      <c r="Z22" s="23"/>
      <c r="AA22" s="23"/>
      <c r="AB22" s="23"/>
      <c r="AC22" s="23"/>
      <c r="AD22" s="24">
        <v>106663</v>
      </c>
      <c r="AE22" s="25"/>
      <c r="AF22" s="25"/>
      <c r="AG22" s="25"/>
      <c r="AH22" s="25"/>
      <c r="AI22" s="26"/>
      <c r="AK22" s="41"/>
      <c r="AL22" s="42"/>
      <c r="AM22" s="42"/>
      <c r="AN22" s="42"/>
      <c r="AO22" s="42"/>
      <c r="AP22" s="42"/>
    </row>
    <row r="23" spans="1:42" ht="17.25" customHeight="1" x14ac:dyDescent="0.2">
      <c r="A23" s="19" t="s">
        <v>32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1">
        <v>18</v>
      </c>
      <c r="Q23" s="21"/>
      <c r="R23" s="23">
        <v>0</v>
      </c>
      <c r="S23" s="23"/>
      <c r="T23" s="23"/>
      <c r="U23" s="23"/>
      <c r="V23" s="23"/>
      <c r="W23" s="23"/>
      <c r="X23" s="23">
        <v>0</v>
      </c>
      <c r="Y23" s="23"/>
      <c r="Z23" s="23"/>
      <c r="AA23" s="23"/>
      <c r="AB23" s="23"/>
      <c r="AC23" s="23"/>
      <c r="AD23" s="24">
        <v>40000</v>
      </c>
      <c r="AE23" s="25"/>
      <c r="AF23" s="25"/>
      <c r="AG23" s="25"/>
      <c r="AH23" s="25"/>
      <c r="AI23" s="26"/>
      <c r="AK23" s="41"/>
      <c r="AL23" s="42"/>
      <c r="AM23" s="42"/>
      <c r="AN23" s="42"/>
      <c r="AO23" s="42"/>
      <c r="AP23" s="42"/>
    </row>
    <row r="24" spans="1:42" ht="16.5" customHeight="1" x14ac:dyDescent="0.2">
      <c r="A24" s="19" t="s">
        <v>33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39">
        <v>19</v>
      </c>
      <c r="Q24" s="29"/>
      <c r="R24" s="23">
        <v>0</v>
      </c>
      <c r="S24" s="23"/>
      <c r="T24" s="23"/>
      <c r="U24" s="23"/>
      <c r="V24" s="23"/>
      <c r="W24" s="23"/>
      <c r="X24" s="23">
        <v>0</v>
      </c>
      <c r="Y24" s="23"/>
      <c r="Z24" s="23"/>
      <c r="AA24" s="23"/>
      <c r="AB24" s="23"/>
      <c r="AC24" s="23"/>
      <c r="AD24" s="24">
        <v>63063</v>
      </c>
      <c r="AE24" s="25"/>
      <c r="AF24" s="25"/>
      <c r="AG24" s="25"/>
      <c r="AH24" s="25"/>
      <c r="AI24" s="26"/>
      <c r="AK24" s="41"/>
      <c r="AL24" s="42"/>
      <c r="AM24" s="42"/>
      <c r="AN24" s="42"/>
      <c r="AO24" s="42"/>
      <c r="AP24" s="42"/>
    </row>
    <row r="25" spans="1:42" ht="16.5" customHeight="1" x14ac:dyDescent="0.2">
      <c r="A25" s="19" t="s">
        <v>34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1">
        <v>20</v>
      </c>
      <c r="Q25" s="21"/>
      <c r="R25" s="23">
        <v>0</v>
      </c>
      <c r="S25" s="23"/>
      <c r="T25" s="23"/>
      <c r="U25" s="23"/>
      <c r="V25" s="23"/>
      <c r="W25" s="23"/>
      <c r="X25" s="23">
        <v>0</v>
      </c>
      <c r="Y25" s="23"/>
      <c r="Z25" s="23"/>
      <c r="AA25" s="23"/>
      <c r="AB25" s="23"/>
      <c r="AC25" s="23"/>
      <c r="AD25" s="24">
        <v>3600</v>
      </c>
      <c r="AE25" s="25"/>
      <c r="AF25" s="25"/>
      <c r="AG25" s="25"/>
      <c r="AH25" s="25"/>
      <c r="AI25" s="26"/>
      <c r="AK25" s="41"/>
      <c r="AL25" s="42"/>
      <c r="AM25" s="42"/>
      <c r="AN25" s="42"/>
      <c r="AO25" s="42"/>
      <c r="AP25" s="42"/>
    </row>
    <row r="26" spans="1:42" ht="12.75" customHeight="1" x14ac:dyDescent="0.2">
      <c r="A26" s="27" t="s">
        <v>35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1">
        <v>21</v>
      </c>
      <c r="Q26" s="21"/>
      <c r="R26" s="30">
        <f>R19+R20+R21+R22</f>
        <v>9720000</v>
      </c>
      <c r="S26" s="31"/>
      <c r="T26" s="31"/>
      <c r="U26" s="31"/>
      <c r="V26" s="31"/>
      <c r="W26" s="31"/>
      <c r="X26" s="30">
        <f>X19+X20+X21+X22</f>
        <v>11484843</v>
      </c>
      <c r="Y26" s="31"/>
      <c r="Z26" s="31"/>
      <c r="AA26" s="31"/>
      <c r="AB26" s="31"/>
      <c r="AC26" s="31"/>
      <c r="AD26" s="36">
        <f>AD19+AD20+AD21+AD22</f>
        <v>9161425</v>
      </c>
      <c r="AE26" s="37"/>
      <c r="AF26" s="37"/>
      <c r="AG26" s="37"/>
      <c r="AH26" s="37"/>
      <c r="AI26" s="38"/>
    </row>
    <row r="27" spans="1:42" ht="12.75" customHeight="1" x14ac:dyDescent="0.2">
      <c r="A27" s="19" t="s">
        <v>36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9">
        <v>22</v>
      </c>
      <c r="Q27" s="29"/>
      <c r="R27" s="22">
        <v>336000</v>
      </c>
      <c r="S27" s="23"/>
      <c r="T27" s="23"/>
      <c r="U27" s="23"/>
      <c r="V27" s="23"/>
      <c r="W27" s="23"/>
      <c r="X27" s="22">
        <v>336000</v>
      </c>
      <c r="Y27" s="23"/>
      <c r="Z27" s="23"/>
      <c r="AA27" s="23"/>
      <c r="AB27" s="23"/>
      <c r="AC27" s="23"/>
      <c r="AD27" s="24">
        <v>226000</v>
      </c>
      <c r="AE27" s="25"/>
      <c r="AF27" s="25"/>
      <c r="AG27" s="25"/>
      <c r="AH27" s="25"/>
      <c r="AI27" s="26"/>
    </row>
    <row r="28" spans="1:42" ht="12.75" customHeight="1" x14ac:dyDescent="0.2">
      <c r="A28" s="19" t="s">
        <v>37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1">
        <v>23</v>
      </c>
      <c r="Q28" s="21"/>
      <c r="R28" s="22">
        <v>1600000</v>
      </c>
      <c r="S28" s="23"/>
      <c r="T28" s="23"/>
      <c r="U28" s="23"/>
      <c r="V28" s="23"/>
      <c r="W28" s="23"/>
      <c r="X28" s="22">
        <v>1984967</v>
      </c>
      <c r="Y28" s="23"/>
      <c r="Z28" s="23"/>
      <c r="AA28" s="23"/>
      <c r="AB28" s="23"/>
      <c r="AC28" s="23"/>
      <c r="AD28" s="24">
        <v>1667844</v>
      </c>
      <c r="AE28" s="25"/>
      <c r="AF28" s="25"/>
      <c r="AG28" s="25"/>
      <c r="AH28" s="25"/>
      <c r="AI28" s="26"/>
    </row>
    <row r="29" spans="1:42" ht="12.75" customHeight="1" x14ac:dyDescent="0.2">
      <c r="A29" s="19" t="s">
        <v>38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1">
        <v>24</v>
      </c>
      <c r="Q29" s="21"/>
      <c r="R29" s="23">
        <v>0</v>
      </c>
      <c r="S29" s="23"/>
      <c r="T29" s="23"/>
      <c r="U29" s="23"/>
      <c r="V29" s="23"/>
      <c r="W29" s="23"/>
      <c r="X29" s="23">
        <v>0</v>
      </c>
      <c r="Y29" s="23"/>
      <c r="Z29" s="23"/>
      <c r="AA29" s="23"/>
      <c r="AB29" s="23"/>
      <c r="AC29" s="23"/>
      <c r="AD29" s="24">
        <v>520544</v>
      </c>
      <c r="AE29" s="25"/>
      <c r="AF29" s="25"/>
      <c r="AG29" s="25"/>
      <c r="AH29" s="25"/>
      <c r="AI29" s="26"/>
    </row>
    <row r="30" spans="1:42" ht="12.75" customHeight="1" x14ac:dyDescent="0.2">
      <c r="A30" s="19" t="s">
        <v>39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39">
        <v>25</v>
      </c>
      <c r="Q30" s="29"/>
      <c r="R30" s="22">
        <v>3715000</v>
      </c>
      <c r="S30" s="23"/>
      <c r="T30" s="23"/>
      <c r="U30" s="23"/>
      <c r="V30" s="23"/>
      <c r="W30" s="23"/>
      <c r="X30" s="22">
        <v>6550830</v>
      </c>
      <c r="Y30" s="23"/>
      <c r="Z30" s="23"/>
      <c r="AA30" s="23"/>
      <c r="AB30" s="23"/>
      <c r="AC30" s="23"/>
      <c r="AD30" s="24">
        <v>6176925</v>
      </c>
      <c r="AE30" s="25"/>
      <c r="AF30" s="25"/>
      <c r="AG30" s="25"/>
      <c r="AH30" s="25"/>
      <c r="AI30" s="26"/>
    </row>
    <row r="31" spans="1:42" ht="23.85" customHeight="1" x14ac:dyDescent="0.2">
      <c r="A31" s="19" t="s">
        <v>40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1">
        <v>26</v>
      </c>
      <c r="Q31" s="21"/>
      <c r="R31" s="23">
        <v>0</v>
      </c>
      <c r="S31" s="23"/>
      <c r="T31" s="23"/>
      <c r="U31" s="23"/>
      <c r="V31" s="23"/>
      <c r="W31" s="23"/>
      <c r="X31" s="23">
        <v>0</v>
      </c>
      <c r="Y31" s="23"/>
      <c r="Z31" s="23"/>
      <c r="AA31" s="23"/>
      <c r="AB31" s="23"/>
      <c r="AC31" s="23"/>
      <c r="AD31" s="24">
        <v>0</v>
      </c>
      <c r="AE31" s="25"/>
      <c r="AF31" s="25"/>
      <c r="AG31" s="25"/>
      <c r="AH31" s="25"/>
      <c r="AI31" s="26"/>
    </row>
    <row r="32" spans="1:42" ht="20.25" customHeight="1" x14ac:dyDescent="0.2">
      <c r="A32" s="19" t="s">
        <v>41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>
        <v>27</v>
      </c>
      <c r="Q32" s="21"/>
      <c r="R32" s="23">
        <v>0</v>
      </c>
      <c r="S32" s="23"/>
      <c r="T32" s="23"/>
      <c r="U32" s="23"/>
      <c r="V32" s="23"/>
      <c r="W32" s="23"/>
      <c r="X32" s="23">
        <v>0</v>
      </c>
      <c r="Y32" s="23"/>
      <c r="Z32" s="23"/>
      <c r="AA32" s="23"/>
      <c r="AB32" s="23"/>
      <c r="AC32" s="23"/>
      <c r="AD32" s="24">
        <v>2815839</v>
      </c>
      <c r="AE32" s="25"/>
      <c r="AF32" s="25"/>
      <c r="AG32" s="25"/>
      <c r="AH32" s="25"/>
      <c r="AI32" s="26"/>
    </row>
    <row r="33" spans="1:40" ht="18" customHeight="1" x14ac:dyDescent="0.2">
      <c r="A33" s="19" t="s">
        <v>42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9">
        <v>28</v>
      </c>
      <c r="Q33" s="29"/>
      <c r="R33" s="22">
        <v>1607000</v>
      </c>
      <c r="S33" s="23"/>
      <c r="T33" s="23"/>
      <c r="U33" s="23"/>
      <c r="V33" s="23"/>
      <c r="W33" s="23"/>
      <c r="X33" s="22">
        <v>1732909</v>
      </c>
      <c r="Y33" s="23"/>
      <c r="Z33" s="23"/>
      <c r="AA33" s="23"/>
      <c r="AB33" s="23"/>
      <c r="AC33" s="23"/>
      <c r="AD33" s="24">
        <v>1732909</v>
      </c>
      <c r="AE33" s="25"/>
      <c r="AF33" s="25"/>
      <c r="AG33" s="25"/>
      <c r="AH33" s="25"/>
      <c r="AI33" s="26"/>
    </row>
    <row r="34" spans="1:40" ht="18" customHeight="1" x14ac:dyDescent="0.2">
      <c r="A34" s="19" t="s">
        <v>43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1">
        <v>29</v>
      </c>
      <c r="Q34" s="21"/>
      <c r="R34" s="22">
        <v>1541000</v>
      </c>
      <c r="S34" s="23"/>
      <c r="T34" s="23"/>
      <c r="U34" s="23"/>
      <c r="V34" s="23"/>
      <c r="W34" s="23"/>
      <c r="X34" s="22">
        <v>1541000</v>
      </c>
      <c r="Y34" s="23"/>
      <c r="Z34" s="23"/>
      <c r="AA34" s="23"/>
      <c r="AB34" s="23"/>
      <c r="AC34" s="23"/>
      <c r="AD34" s="24">
        <v>1485791</v>
      </c>
      <c r="AE34" s="25"/>
      <c r="AF34" s="25"/>
      <c r="AG34" s="25"/>
      <c r="AH34" s="25"/>
      <c r="AI34" s="26"/>
    </row>
    <row r="35" spans="1:40" ht="15" customHeight="1" x14ac:dyDescent="0.2">
      <c r="A35" s="19" t="s">
        <v>44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1">
        <v>30</v>
      </c>
      <c r="Q35" s="21"/>
      <c r="R35" s="23">
        <v>0</v>
      </c>
      <c r="S35" s="23"/>
      <c r="T35" s="23"/>
      <c r="U35" s="23"/>
      <c r="V35" s="23"/>
      <c r="W35" s="23"/>
      <c r="X35" s="22">
        <v>91000</v>
      </c>
      <c r="Y35" s="23"/>
      <c r="Z35" s="23"/>
      <c r="AA35" s="23"/>
      <c r="AB35" s="23"/>
      <c r="AC35" s="23"/>
      <c r="AD35" s="24">
        <v>91000</v>
      </c>
      <c r="AE35" s="25"/>
      <c r="AF35" s="25"/>
      <c r="AG35" s="25"/>
      <c r="AH35" s="25"/>
      <c r="AI35" s="26"/>
    </row>
    <row r="36" spans="1:40" ht="17.25" customHeight="1" x14ac:dyDescent="0.2">
      <c r="A36" s="19" t="s">
        <v>45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39">
        <v>31</v>
      </c>
      <c r="Q36" s="29"/>
      <c r="R36" s="23">
        <v>1000</v>
      </c>
      <c r="S36" s="23"/>
      <c r="T36" s="23"/>
      <c r="U36" s="23"/>
      <c r="V36" s="23"/>
      <c r="W36" s="23"/>
      <c r="X36" s="22">
        <v>1000</v>
      </c>
      <c r="Y36" s="23"/>
      <c r="Z36" s="23"/>
      <c r="AA36" s="23"/>
      <c r="AB36" s="23"/>
      <c r="AC36" s="23"/>
      <c r="AD36" s="43">
        <v>158</v>
      </c>
      <c r="AE36" s="25"/>
      <c r="AF36" s="25"/>
      <c r="AG36" s="25"/>
      <c r="AH36" s="25"/>
      <c r="AI36" s="26"/>
    </row>
    <row r="37" spans="1:40" ht="12.75" customHeight="1" x14ac:dyDescent="0.2">
      <c r="A37" s="19" t="s">
        <v>46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1">
        <v>32</v>
      </c>
      <c r="Q37" s="21"/>
      <c r="R37" s="23">
        <v>26063</v>
      </c>
      <c r="S37" s="23"/>
      <c r="T37" s="23"/>
      <c r="U37" s="23"/>
      <c r="V37" s="23"/>
      <c r="W37" s="23"/>
      <c r="X37" s="22">
        <v>26063</v>
      </c>
      <c r="Y37" s="23"/>
      <c r="Z37" s="23"/>
      <c r="AA37" s="23"/>
      <c r="AB37" s="23"/>
      <c r="AC37" s="23"/>
      <c r="AD37" s="24">
        <v>10000</v>
      </c>
      <c r="AE37" s="25"/>
      <c r="AF37" s="25"/>
      <c r="AG37" s="25"/>
      <c r="AH37" s="25"/>
      <c r="AI37" s="26"/>
    </row>
    <row r="38" spans="1:40" ht="17.25" customHeight="1" x14ac:dyDescent="0.2">
      <c r="A38" s="27" t="s">
        <v>47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1">
        <v>33</v>
      </c>
      <c r="Q38" s="21"/>
      <c r="R38" s="32">
        <f>R27+R28+R30+R33+R34+R35+R36+R37</f>
        <v>8826063</v>
      </c>
      <c r="S38" s="33"/>
      <c r="T38" s="33"/>
      <c r="U38" s="33"/>
      <c r="V38" s="44"/>
      <c r="W38" s="45">
        <f>W27+W28+W30+W33+W34+W35+W36+W37</f>
        <v>0</v>
      </c>
      <c r="X38" s="32">
        <f>X27+X28+X30+X33+X34+X35+X36+X37</f>
        <v>12263769</v>
      </c>
      <c r="Y38" s="33"/>
      <c r="Z38" s="33"/>
      <c r="AA38" s="33"/>
      <c r="AB38" s="44"/>
      <c r="AC38" s="46"/>
      <c r="AD38" s="36">
        <f>AD27+AD28+AD30++AD33+AD34+AD35+AD36+AD37</f>
        <v>11390627</v>
      </c>
      <c r="AE38" s="37"/>
      <c r="AF38" s="37"/>
      <c r="AG38" s="37"/>
      <c r="AH38" s="37"/>
      <c r="AI38" s="38"/>
    </row>
    <row r="39" spans="1:40" ht="18.75" customHeight="1" x14ac:dyDescent="0.2">
      <c r="A39" s="27" t="s">
        <v>48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9">
        <v>34</v>
      </c>
      <c r="Q39" s="29"/>
      <c r="R39" s="31">
        <v>0</v>
      </c>
      <c r="S39" s="31"/>
      <c r="T39" s="31"/>
      <c r="U39" s="31"/>
      <c r="V39" s="31"/>
      <c r="W39" s="31"/>
      <c r="X39" s="30">
        <v>925000</v>
      </c>
      <c r="Y39" s="31"/>
      <c r="Z39" s="31"/>
      <c r="AA39" s="31"/>
      <c r="AB39" s="31"/>
      <c r="AC39" s="31"/>
      <c r="AD39" s="36">
        <v>925000</v>
      </c>
      <c r="AE39" s="37"/>
      <c r="AF39" s="37"/>
      <c r="AG39" s="37"/>
      <c r="AH39" s="37"/>
      <c r="AI39" s="38"/>
    </row>
    <row r="40" spans="1:40" ht="15.75" customHeight="1" x14ac:dyDescent="0.2">
      <c r="A40" s="27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1">
        <v>35</v>
      </c>
      <c r="Q40" s="21"/>
      <c r="R40" s="23">
        <v>0</v>
      </c>
      <c r="S40" s="23"/>
      <c r="T40" s="23"/>
      <c r="U40" s="23"/>
      <c r="V40" s="23"/>
      <c r="W40" s="23"/>
      <c r="X40" s="23">
        <v>0</v>
      </c>
      <c r="Y40" s="23"/>
      <c r="Z40" s="23"/>
      <c r="AA40" s="23"/>
      <c r="AB40" s="23"/>
      <c r="AC40" s="23"/>
      <c r="AD40" s="24">
        <v>0</v>
      </c>
      <c r="AE40" s="25"/>
      <c r="AF40" s="25"/>
      <c r="AG40" s="25"/>
      <c r="AH40" s="25"/>
      <c r="AI40" s="26"/>
    </row>
    <row r="41" spans="1:40" ht="17.25" customHeight="1" x14ac:dyDescent="0.2">
      <c r="A41" s="47" t="s">
        <v>50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9">
        <v>36</v>
      </c>
      <c r="Q41" s="49"/>
      <c r="R41" s="50">
        <f>R15+R18+R26+R38+R39+R40</f>
        <v>83789329</v>
      </c>
      <c r="S41" s="51"/>
      <c r="T41" s="51"/>
      <c r="U41" s="51"/>
      <c r="V41" s="51"/>
      <c r="W41" s="51"/>
      <c r="X41" s="50">
        <f>X15+X18+X26+X38+X39+X40</f>
        <v>209804739</v>
      </c>
      <c r="Y41" s="51"/>
      <c r="Z41" s="51"/>
      <c r="AA41" s="51"/>
      <c r="AB41" s="51"/>
      <c r="AC41" s="51"/>
      <c r="AD41" s="52">
        <f>AD15+AD18+AD26+AD38+AD39+AD40</f>
        <v>206608179</v>
      </c>
      <c r="AE41" s="53"/>
      <c r="AF41" s="53"/>
      <c r="AG41" s="53"/>
      <c r="AH41" s="53"/>
      <c r="AI41" s="54"/>
    </row>
    <row r="42" spans="1:40" ht="22.5" customHeight="1" x14ac:dyDescent="0.2">
      <c r="A42" s="55" t="s">
        <v>51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7">
        <v>37</v>
      </c>
      <c r="Q42" s="57"/>
      <c r="R42" s="58">
        <v>174240671</v>
      </c>
      <c r="S42" s="58"/>
      <c r="T42" s="58"/>
      <c r="U42" s="58"/>
      <c r="V42" s="58"/>
      <c r="W42" s="58"/>
      <c r="X42" s="58">
        <v>174240671</v>
      </c>
      <c r="Y42" s="58"/>
      <c r="Z42" s="58"/>
      <c r="AA42" s="58"/>
      <c r="AB42" s="58"/>
      <c r="AC42" s="58"/>
      <c r="AD42" s="58">
        <v>174240671</v>
      </c>
      <c r="AE42" s="58"/>
      <c r="AF42" s="58"/>
      <c r="AG42" s="58"/>
      <c r="AH42" s="58"/>
      <c r="AI42" s="59"/>
    </row>
    <row r="43" spans="1:40" ht="15.75" customHeight="1" x14ac:dyDescent="0.2">
      <c r="A43" s="60" t="s">
        <v>52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2"/>
      <c r="P43" s="63">
        <v>38</v>
      </c>
      <c r="Q43" s="64"/>
      <c r="R43" s="65">
        <v>0</v>
      </c>
      <c r="S43" s="66"/>
      <c r="T43" s="66"/>
      <c r="U43" s="66"/>
      <c r="V43" s="67"/>
      <c r="W43" s="68"/>
      <c r="X43" s="65">
        <v>5199466</v>
      </c>
      <c r="Y43" s="66"/>
      <c r="Z43" s="66"/>
      <c r="AA43" s="66"/>
      <c r="AB43" s="67"/>
      <c r="AC43" s="68"/>
      <c r="AD43" s="65">
        <v>5199466</v>
      </c>
      <c r="AE43" s="66"/>
      <c r="AF43" s="66"/>
      <c r="AG43" s="66"/>
      <c r="AH43" s="66"/>
      <c r="AI43" s="69"/>
    </row>
    <row r="44" spans="1:40" ht="18.75" customHeight="1" thickBot="1" x14ac:dyDescent="0.25">
      <c r="A44" s="70" t="s">
        <v>53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2">
        <v>39</v>
      </c>
      <c r="Q44" s="72"/>
      <c r="R44" s="73">
        <f>R42+R43</f>
        <v>174240671</v>
      </c>
      <c r="S44" s="73"/>
      <c r="T44" s="73"/>
      <c r="U44" s="73"/>
      <c r="V44" s="73"/>
      <c r="W44" s="73"/>
      <c r="X44" s="73">
        <f>X42+X43</f>
        <v>179440137</v>
      </c>
      <c r="Y44" s="73"/>
      <c r="Z44" s="73"/>
      <c r="AA44" s="73"/>
      <c r="AB44" s="73"/>
      <c r="AC44" s="73"/>
      <c r="AD44" s="73">
        <f>AD42+AD43</f>
        <v>179440137</v>
      </c>
      <c r="AE44" s="73"/>
      <c r="AF44" s="73"/>
      <c r="AG44" s="73"/>
      <c r="AH44" s="73"/>
      <c r="AI44" s="74"/>
    </row>
    <row r="45" spans="1:40" ht="17.25" customHeight="1" thickBot="1" x14ac:dyDescent="0.25">
      <c r="A45" s="75" t="s">
        <v>54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7">
        <v>40</v>
      </c>
      <c r="Q45" s="77"/>
      <c r="R45" s="78">
        <f>R41+R44</f>
        <v>258030000</v>
      </c>
      <c r="S45" s="79"/>
      <c r="T45" s="79"/>
      <c r="U45" s="79"/>
      <c r="V45" s="79"/>
      <c r="W45" s="80"/>
      <c r="X45" s="78">
        <f>X41+X44</f>
        <v>389244876</v>
      </c>
      <c r="Y45" s="79"/>
      <c r="Z45" s="79"/>
      <c r="AA45" s="79"/>
      <c r="AB45" s="79"/>
      <c r="AC45" s="80"/>
      <c r="AD45" s="78">
        <f>AD41+AD44</f>
        <v>386048316</v>
      </c>
      <c r="AE45" s="79"/>
      <c r="AF45" s="79"/>
      <c r="AG45" s="79"/>
      <c r="AH45" s="79"/>
      <c r="AI45" s="81"/>
      <c r="AJ45" s="82"/>
      <c r="AK45" s="82"/>
      <c r="AM45" s="82"/>
      <c r="AN45" s="82"/>
    </row>
  </sheetData>
  <sheetProtection selectLockedCells="1" selectUnlockedCells="1"/>
  <mergeCells count="212">
    <mergeCell ref="A45:O45"/>
    <mergeCell ref="P45:Q45"/>
    <mergeCell ref="R45:V45"/>
    <mergeCell ref="X45:AB45"/>
    <mergeCell ref="AD45:AI45"/>
    <mergeCell ref="A43:O43"/>
    <mergeCell ref="P43:Q43"/>
    <mergeCell ref="R43:V43"/>
    <mergeCell ref="X43:AB43"/>
    <mergeCell ref="AD43:AI43"/>
    <mergeCell ref="A44:O44"/>
    <mergeCell ref="P44:Q44"/>
    <mergeCell ref="R44:W44"/>
    <mergeCell ref="X44:AC44"/>
    <mergeCell ref="AD44:AI44"/>
    <mergeCell ref="A41:O41"/>
    <mergeCell ref="P41:Q41"/>
    <mergeCell ref="R41:W41"/>
    <mergeCell ref="X41:AC41"/>
    <mergeCell ref="AD41:AI41"/>
    <mergeCell ref="A42:O42"/>
    <mergeCell ref="P42:Q42"/>
    <mergeCell ref="R42:W42"/>
    <mergeCell ref="X42:AC42"/>
    <mergeCell ref="AD42:AI42"/>
    <mergeCell ref="A39:O39"/>
    <mergeCell ref="P39:Q39"/>
    <mergeCell ref="R39:W39"/>
    <mergeCell ref="X39:AC39"/>
    <mergeCell ref="AD39:AI39"/>
    <mergeCell ref="A40:O40"/>
    <mergeCell ref="P40:Q40"/>
    <mergeCell ref="R40:W40"/>
    <mergeCell ref="X40:AC40"/>
    <mergeCell ref="AD40:AI40"/>
    <mergeCell ref="A37:O37"/>
    <mergeCell ref="P37:Q37"/>
    <mergeCell ref="R37:W37"/>
    <mergeCell ref="X37:AC37"/>
    <mergeCell ref="AD37:AI37"/>
    <mergeCell ref="A38:O38"/>
    <mergeCell ref="P38:Q38"/>
    <mergeCell ref="R38:V38"/>
    <mergeCell ref="X38:AB38"/>
    <mergeCell ref="AD38:AI38"/>
    <mergeCell ref="A35:O35"/>
    <mergeCell ref="P35:Q35"/>
    <mergeCell ref="R35:W35"/>
    <mergeCell ref="X35:AC35"/>
    <mergeCell ref="AD35:AI35"/>
    <mergeCell ref="A36:O36"/>
    <mergeCell ref="P36:Q36"/>
    <mergeCell ref="R36:W36"/>
    <mergeCell ref="X36:AC36"/>
    <mergeCell ref="AD36:AI36"/>
    <mergeCell ref="A33:O33"/>
    <mergeCell ref="P33:Q33"/>
    <mergeCell ref="R33:W33"/>
    <mergeCell ref="X33:AC33"/>
    <mergeCell ref="AD33:AI33"/>
    <mergeCell ref="A34:O34"/>
    <mergeCell ref="P34:Q34"/>
    <mergeCell ref="R34:W34"/>
    <mergeCell ref="X34:AC34"/>
    <mergeCell ref="AD34:AI34"/>
    <mergeCell ref="A31:O31"/>
    <mergeCell ref="P31:Q31"/>
    <mergeCell ref="R31:W31"/>
    <mergeCell ref="X31:AC31"/>
    <mergeCell ref="AD31:AI31"/>
    <mergeCell ref="A32:O32"/>
    <mergeCell ref="P32:Q32"/>
    <mergeCell ref="R32:W32"/>
    <mergeCell ref="X32:AC32"/>
    <mergeCell ref="AD32:AI32"/>
    <mergeCell ref="A29:O29"/>
    <mergeCell ref="P29:Q29"/>
    <mergeCell ref="R29:W29"/>
    <mergeCell ref="X29:AC29"/>
    <mergeCell ref="AD29:AI29"/>
    <mergeCell ref="A30:O30"/>
    <mergeCell ref="P30:Q30"/>
    <mergeCell ref="R30:W30"/>
    <mergeCell ref="X30:AC30"/>
    <mergeCell ref="AD30:AI30"/>
    <mergeCell ref="A27:O27"/>
    <mergeCell ref="P27:Q27"/>
    <mergeCell ref="R27:W27"/>
    <mergeCell ref="X27:AC27"/>
    <mergeCell ref="AD27:AI27"/>
    <mergeCell ref="A28:O28"/>
    <mergeCell ref="P28:Q28"/>
    <mergeCell ref="R28:W28"/>
    <mergeCell ref="X28:AC28"/>
    <mergeCell ref="AD28:AI28"/>
    <mergeCell ref="A25:O25"/>
    <mergeCell ref="P25:Q25"/>
    <mergeCell ref="R25:W25"/>
    <mergeCell ref="X25:AC25"/>
    <mergeCell ref="AD25:AI25"/>
    <mergeCell ref="A26:O26"/>
    <mergeCell ref="P26:Q26"/>
    <mergeCell ref="R26:W26"/>
    <mergeCell ref="X26:AC26"/>
    <mergeCell ref="AD26:AI26"/>
    <mergeCell ref="A23:O23"/>
    <mergeCell ref="P23:Q23"/>
    <mergeCell ref="R23:W23"/>
    <mergeCell ref="X23:AC23"/>
    <mergeCell ref="AD23:AI23"/>
    <mergeCell ref="A24:O24"/>
    <mergeCell ref="P24:Q24"/>
    <mergeCell ref="R24:W24"/>
    <mergeCell ref="X24:AC24"/>
    <mergeCell ref="AD24:AI24"/>
    <mergeCell ref="A21:O21"/>
    <mergeCell ref="P21:Q21"/>
    <mergeCell ref="R21:W21"/>
    <mergeCell ref="X21:AC21"/>
    <mergeCell ref="AD21:AI21"/>
    <mergeCell ref="A22:O22"/>
    <mergeCell ref="P22:Q22"/>
    <mergeCell ref="R22:W22"/>
    <mergeCell ref="X22:AC22"/>
    <mergeCell ref="AD22:AI22"/>
    <mergeCell ref="A19:O19"/>
    <mergeCell ref="P19:Q19"/>
    <mergeCell ref="R19:W19"/>
    <mergeCell ref="X19:AC19"/>
    <mergeCell ref="AD19:AI19"/>
    <mergeCell ref="A20:O20"/>
    <mergeCell ref="P20:Q20"/>
    <mergeCell ref="R20:W20"/>
    <mergeCell ref="X20:AC20"/>
    <mergeCell ref="AD20:AI20"/>
    <mergeCell ref="A17:O17"/>
    <mergeCell ref="P17:Q17"/>
    <mergeCell ref="R17:W17"/>
    <mergeCell ref="X17:AC17"/>
    <mergeCell ref="AD17:AI17"/>
    <mergeCell ref="A18:O18"/>
    <mergeCell ref="P18:Q18"/>
    <mergeCell ref="R18:W18"/>
    <mergeCell ref="X18:AC18"/>
    <mergeCell ref="AD18:AI18"/>
    <mergeCell ref="A15:O15"/>
    <mergeCell ref="P15:Q15"/>
    <mergeCell ref="R15:W15"/>
    <mergeCell ref="X15:AC15"/>
    <mergeCell ref="AD15:AI15"/>
    <mergeCell ref="A16:O16"/>
    <mergeCell ref="P16:Q16"/>
    <mergeCell ref="R16:W16"/>
    <mergeCell ref="X16:AC16"/>
    <mergeCell ref="AD16:AI16"/>
    <mergeCell ref="A13:O13"/>
    <mergeCell ref="P13:Q13"/>
    <mergeCell ref="R13:W13"/>
    <mergeCell ref="X13:AC13"/>
    <mergeCell ref="AD13:AI13"/>
    <mergeCell ref="A14:O14"/>
    <mergeCell ref="P14:Q14"/>
    <mergeCell ref="R14:W14"/>
    <mergeCell ref="X14:AC14"/>
    <mergeCell ref="AD14:AI14"/>
    <mergeCell ref="A11:O11"/>
    <mergeCell ref="P11:Q11"/>
    <mergeCell ref="R11:W11"/>
    <mergeCell ref="X11:AC11"/>
    <mergeCell ref="AD11:AI11"/>
    <mergeCell ref="A12:O12"/>
    <mergeCell ref="P12:Q12"/>
    <mergeCell ref="R12:W12"/>
    <mergeCell ref="X12:AC12"/>
    <mergeCell ref="AD12:AI12"/>
    <mergeCell ref="A9:O9"/>
    <mergeCell ref="P9:Q9"/>
    <mergeCell ref="R9:W9"/>
    <mergeCell ref="X9:AC9"/>
    <mergeCell ref="AD9:AI9"/>
    <mergeCell ref="A10:O10"/>
    <mergeCell ref="P10:Q10"/>
    <mergeCell ref="R10:W10"/>
    <mergeCell ref="X10:AC10"/>
    <mergeCell ref="AD10:AI10"/>
    <mergeCell ref="A7:O7"/>
    <mergeCell ref="P7:Q7"/>
    <mergeCell ref="R7:W7"/>
    <mergeCell ref="X7:AC7"/>
    <mergeCell ref="AD7:AI7"/>
    <mergeCell ref="A8:O8"/>
    <mergeCell ref="P8:Q8"/>
    <mergeCell ref="R8:W8"/>
    <mergeCell ref="X8:AC8"/>
    <mergeCell ref="AD8:AI8"/>
    <mergeCell ref="A5:O5"/>
    <mergeCell ref="P5:Q5"/>
    <mergeCell ref="R5:W5"/>
    <mergeCell ref="X5:AC5"/>
    <mergeCell ref="AD5:AI5"/>
    <mergeCell ref="A6:O6"/>
    <mergeCell ref="P6:Q6"/>
    <mergeCell ref="R6:W6"/>
    <mergeCell ref="X6:AC6"/>
    <mergeCell ref="AD6:AI6"/>
    <mergeCell ref="A1:AG1"/>
    <mergeCell ref="A2:AI2"/>
    <mergeCell ref="A4:O4"/>
    <mergeCell ref="P4:Q4"/>
    <mergeCell ref="R4:W4"/>
    <mergeCell ref="X4:AC4"/>
    <mergeCell ref="AD4:AI4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9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6. m. bevételek</vt:lpstr>
      <vt:lpstr>adat</vt:lpstr>
      <vt:lpstr>'6. m. bevételek'!Nyomtatási_cím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2019-05-29T10:37:55Z</dcterms:created>
  <dcterms:modified xsi:type="dcterms:W3CDTF">2019-05-29T10:38:31Z</dcterms:modified>
</cp:coreProperties>
</file>