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előirányzat felh. ter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O6" i="1"/>
  <c r="O7"/>
  <c r="O8"/>
  <c r="O9"/>
  <c r="O10"/>
  <c r="O11"/>
  <c r="B12"/>
  <c r="C12"/>
  <c r="D12"/>
  <c r="E12"/>
  <c r="F12"/>
  <c r="G12"/>
  <c r="H12"/>
  <c r="I12"/>
  <c r="J12"/>
  <c r="K12"/>
  <c r="L12"/>
  <c r="M12"/>
  <c r="N12"/>
  <c r="O12"/>
  <c r="O13"/>
  <c r="O14"/>
  <c r="O15"/>
  <c r="O16"/>
  <c r="B17"/>
  <c r="C17"/>
  <c r="D17"/>
  <c r="E17"/>
  <c r="F17"/>
  <c r="G17"/>
  <c r="H17"/>
  <c r="I17"/>
  <c r="J17"/>
  <c r="K17"/>
  <c r="L17"/>
  <c r="M17"/>
  <c r="N17"/>
  <c r="O17"/>
  <c r="O18"/>
  <c r="O19"/>
  <c r="B20"/>
  <c r="C20"/>
  <c r="D20"/>
  <c r="E20"/>
  <c r="F20"/>
  <c r="G20"/>
  <c r="H20"/>
  <c r="I20"/>
  <c r="J20"/>
  <c r="K20"/>
  <c r="L20"/>
  <c r="M20"/>
  <c r="N20"/>
  <c r="O20"/>
  <c r="B21"/>
  <c r="C21"/>
  <c r="D21"/>
  <c r="E21"/>
  <c r="F21"/>
  <c r="G21"/>
  <c r="H21"/>
  <c r="I21"/>
  <c r="J21"/>
  <c r="K21"/>
  <c r="L21"/>
  <c r="M21"/>
  <c r="N21"/>
  <c r="O21"/>
  <c r="O22"/>
  <c r="O23"/>
  <c r="O24"/>
  <c r="O25"/>
  <c r="B26"/>
  <c r="C26"/>
  <c r="C33" s="1"/>
  <c r="D26"/>
  <c r="E26"/>
  <c r="E33" s="1"/>
  <c r="F26"/>
  <c r="G26"/>
  <c r="G33" s="1"/>
  <c r="H26"/>
  <c r="I26"/>
  <c r="I33" s="1"/>
  <c r="J26"/>
  <c r="K26"/>
  <c r="K33" s="1"/>
  <c r="L26"/>
  <c r="M26"/>
  <c r="M33" s="1"/>
  <c r="N26"/>
  <c r="O26"/>
  <c r="O33" s="1"/>
  <c r="O27"/>
  <c r="O28"/>
  <c r="B30"/>
  <c r="C30"/>
  <c r="D30"/>
  <c r="E30"/>
  <c r="F30"/>
  <c r="G30"/>
  <c r="H30"/>
  <c r="I30"/>
  <c r="J30"/>
  <c r="K30"/>
  <c r="L30"/>
  <c r="M30"/>
  <c r="N30"/>
  <c r="O30"/>
  <c r="O31"/>
  <c r="B32"/>
  <c r="C32"/>
  <c r="D32"/>
  <c r="E32"/>
  <c r="F32"/>
  <c r="G32"/>
  <c r="H32"/>
  <c r="I32"/>
  <c r="J32"/>
  <c r="K32"/>
  <c r="L32"/>
  <c r="M32"/>
  <c r="N32"/>
  <c r="O32"/>
  <c r="B33"/>
  <c r="D33"/>
  <c r="F33"/>
  <c r="H33"/>
  <c r="J33"/>
  <c r="L33"/>
  <c r="N33"/>
</calcChain>
</file>

<file path=xl/sharedStrings.xml><?xml version="1.0" encoding="utf-8"?>
<sst xmlns="http://schemas.openxmlformats.org/spreadsheetml/2006/main" count="46" uniqueCount="46">
  <si>
    <t>Összesen bevételek</t>
  </si>
  <si>
    <t>Finanszírozási bevételek</t>
  </si>
  <si>
    <t>Előző évi pm. igénybevétele</t>
  </si>
  <si>
    <t>Felhalm. bevételek össz.</t>
  </si>
  <si>
    <t>Sajátos felhalm. bevét.</t>
  </si>
  <si>
    <t>Felhalm.célú pénhzmaradvány EFOP.</t>
  </si>
  <si>
    <t>Felhalm. c. pénzmaradvány igénybe vétele.</t>
  </si>
  <si>
    <t>Működési bevételek össz.</t>
  </si>
  <si>
    <t>Működési c. átvett pénzeszközök</t>
  </si>
  <si>
    <t xml:space="preserve">Működési bevételek   </t>
  </si>
  <si>
    <t>Közhatalmi bevételek</t>
  </si>
  <si>
    <t>Működési c. támogatások</t>
  </si>
  <si>
    <t>Összesen kiadás</t>
  </si>
  <si>
    <t>Finanszírozási kiadás</t>
  </si>
  <si>
    <t>Megelőlegezés visszafizetése</t>
  </si>
  <si>
    <t>Intézményfinanszírozás</t>
  </si>
  <si>
    <t>Összesen felhalm. kiad.</t>
  </si>
  <si>
    <t>Felhalm. c. céltartalék</t>
  </si>
  <si>
    <t>Felhalm. c. pe. átad.</t>
  </si>
  <si>
    <t>Felújítás</t>
  </si>
  <si>
    <t>Beruházás</t>
  </si>
  <si>
    <t>Működési kiadások össz.</t>
  </si>
  <si>
    <t>Céltartalék</t>
  </si>
  <si>
    <t>Egyéb műk. c. kiadás</t>
  </si>
  <si>
    <t>Ellátottak pénzbeli juttatásai</t>
  </si>
  <si>
    <t>Dologi kiadások</t>
  </si>
  <si>
    <t>Munkaadókat terhelő járulékok</t>
  </si>
  <si>
    <t>Személyi juttatások</t>
  </si>
  <si>
    <t>Összesen</t>
  </si>
  <si>
    <t>December</t>
  </si>
  <si>
    <t>November</t>
  </si>
  <si>
    <t>Október</t>
  </si>
  <si>
    <t>Szeptemb.</t>
  </si>
  <si>
    <t>Auguszt.</t>
  </si>
  <si>
    <t>Július</t>
  </si>
  <si>
    <t>Június</t>
  </si>
  <si>
    <t>Május</t>
  </si>
  <si>
    <t>Április</t>
  </si>
  <si>
    <t>Március</t>
  </si>
  <si>
    <t>Február</t>
  </si>
  <si>
    <t>Január</t>
  </si>
  <si>
    <t>Előirányzat össz.</t>
  </si>
  <si>
    <t>Megnevezés</t>
  </si>
  <si>
    <t>adatok Ft-ban</t>
  </si>
  <si>
    <t>Előirányzat felhasználási ütemterv</t>
  </si>
  <si>
    <t>20.  melléklet az  1/2018. (II.13.)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</si>
</sst>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13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9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2" fillId="0" borderId="0"/>
  </cellStyleXfs>
  <cellXfs count="27">
    <xf numFmtId="0" fontId="0" fillId="0" borderId="0" xfId="0"/>
    <xf numFmtId="164" fontId="0" fillId="0" borderId="0" xfId="0" applyNumberFormat="1"/>
    <xf numFmtId="0" fontId="2" fillId="0" borderId="0" xfId="0" applyFont="1"/>
    <xf numFmtId="164" fontId="3" fillId="3" borderId="1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164" fontId="5" fillId="4" borderId="4" xfId="0" applyNumberFormat="1" applyFont="1" applyFill="1" applyBorder="1" applyAlignment="1">
      <alignment horizontal="right"/>
    </xf>
    <xf numFmtId="164" fontId="5" fillId="4" borderId="5" xfId="0" applyNumberFormat="1" applyFont="1" applyFill="1" applyBorder="1" applyAlignment="1">
      <alignment horizontal="right"/>
    </xf>
    <xf numFmtId="0" fontId="4" fillId="4" borderId="6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1" fillId="0" borderId="0" xfId="1" applyFill="1"/>
    <xf numFmtId="164" fontId="3" fillId="3" borderId="4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4" fillId="3" borderId="6" xfId="0" applyFont="1" applyFill="1" applyBorder="1"/>
    <xf numFmtId="164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4" fillId="0" borderId="6" xfId="0" applyFont="1" applyFill="1" applyBorder="1"/>
    <xf numFmtId="0" fontId="1" fillId="5" borderId="7" xfId="1" applyFill="1" applyBorder="1" applyAlignment="1">
      <alignment horizontal="center" vertical="center"/>
    </xf>
    <xf numFmtId="0" fontId="1" fillId="5" borderId="8" xfId="1" applyFill="1" applyBorder="1" applyAlignment="1">
      <alignment horizontal="center" vertical="center"/>
    </xf>
    <xf numFmtId="0" fontId="1" fillId="5" borderId="8" xfId="1" applyFill="1" applyBorder="1" applyAlignment="1">
      <alignment horizontal="center" wrapText="1"/>
    </xf>
    <xf numFmtId="0" fontId="1" fillId="5" borderId="9" xfId="1" applyFill="1" applyBorder="1" applyAlignment="1">
      <alignment vertical="center"/>
    </xf>
    <xf numFmtId="0" fontId="6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/>
  </cellXfs>
  <cellStyles count="8">
    <cellStyle name="Jó" xfId="1" builtinId="26"/>
    <cellStyle name="Normál" xfId="0" builtinId="0"/>
    <cellStyle name="Normál 2" xfId="2"/>
    <cellStyle name="Normál 2 2" xfId="3"/>
    <cellStyle name="Normál 2 2 2" xfId="4"/>
    <cellStyle name="Normál 3" xfId="5"/>
    <cellStyle name="Normál 4" xfId="6"/>
    <cellStyle name="Normal_KTRSZJ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topLeftCell="A10" workbookViewId="0">
      <selection activeCell="C57" sqref="C57"/>
    </sheetView>
  </sheetViews>
  <sheetFormatPr defaultRowHeight="15"/>
  <cols>
    <col min="1" max="1" width="24.7109375" customWidth="1"/>
    <col min="2" max="3" width="13.42578125" customWidth="1"/>
    <col min="4" max="4" width="12.85546875" customWidth="1"/>
    <col min="5" max="6" width="11.5703125" customWidth="1"/>
    <col min="7" max="7" width="12" customWidth="1"/>
    <col min="8" max="8" width="13.7109375" customWidth="1"/>
    <col min="9" max="9" width="11.85546875" customWidth="1"/>
    <col min="10" max="10" width="11.5703125" customWidth="1"/>
    <col min="11" max="11" width="10.7109375" customWidth="1"/>
    <col min="12" max="12" width="11" customWidth="1"/>
    <col min="13" max="14" width="11.42578125" customWidth="1"/>
    <col min="15" max="15" width="13.42578125" customWidth="1"/>
  </cols>
  <sheetData>
    <row r="1" spans="1:15">
      <c r="A1" s="26" t="s">
        <v>45</v>
      </c>
    </row>
    <row r="3" spans="1:15" ht="15.75">
      <c r="A3" s="25" t="s">
        <v>44</v>
      </c>
    </row>
    <row r="4" spans="1:15" ht="15.75" thickBot="1">
      <c r="N4" s="24" t="s">
        <v>43</v>
      </c>
      <c r="O4" s="24"/>
    </row>
    <row r="5" spans="1:15" ht="30">
      <c r="A5" s="23" t="s">
        <v>42</v>
      </c>
      <c r="B5" s="22" t="s">
        <v>41</v>
      </c>
      <c r="C5" s="21" t="s">
        <v>40</v>
      </c>
      <c r="D5" s="21" t="s">
        <v>39</v>
      </c>
      <c r="E5" s="21" t="s">
        <v>38</v>
      </c>
      <c r="F5" s="21" t="s">
        <v>37</v>
      </c>
      <c r="G5" s="21" t="s">
        <v>36</v>
      </c>
      <c r="H5" s="21" t="s">
        <v>35</v>
      </c>
      <c r="I5" s="21" t="s">
        <v>34</v>
      </c>
      <c r="J5" s="21" t="s">
        <v>33</v>
      </c>
      <c r="K5" s="21" t="s">
        <v>32</v>
      </c>
      <c r="L5" s="21" t="s">
        <v>31</v>
      </c>
      <c r="M5" s="21" t="s">
        <v>30</v>
      </c>
      <c r="N5" s="21" t="s">
        <v>29</v>
      </c>
      <c r="O5" s="20" t="s">
        <v>28</v>
      </c>
    </row>
    <row r="6" spans="1:15">
      <c r="A6" s="11" t="s">
        <v>27</v>
      </c>
      <c r="B6" s="10">
        <v>14903750</v>
      </c>
      <c r="C6" s="10">
        <v>1350000</v>
      </c>
      <c r="D6" s="10">
        <v>1353750</v>
      </c>
      <c r="E6" s="10">
        <v>1220000</v>
      </c>
      <c r="F6" s="10">
        <v>1220000</v>
      </c>
      <c r="G6" s="10">
        <v>1220000</v>
      </c>
      <c r="H6" s="10">
        <v>1220000</v>
      </c>
      <c r="I6" s="10">
        <v>1220000</v>
      </c>
      <c r="J6" s="10">
        <v>1220000</v>
      </c>
      <c r="K6" s="10">
        <v>1220000</v>
      </c>
      <c r="L6" s="10">
        <v>1220000</v>
      </c>
      <c r="M6" s="10">
        <v>1220000</v>
      </c>
      <c r="N6" s="10">
        <v>1220000</v>
      </c>
      <c r="O6" s="9">
        <f>SUM(C6:N6)</f>
        <v>14903750</v>
      </c>
    </row>
    <row r="7" spans="1:15">
      <c r="A7" s="11" t="s">
        <v>26</v>
      </c>
      <c r="B7" s="10">
        <v>2433792</v>
      </c>
      <c r="C7" s="10">
        <v>233525</v>
      </c>
      <c r="D7" s="10">
        <v>242987</v>
      </c>
      <c r="E7" s="10">
        <v>195728</v>
      </c>
      <c r="F7" s="10">
        <v>195728</v>
      </c>
      <c r="G7" s="10">
        <v>195728</v>
      </c>
      <c r="H7" s="10">
        <v>195728</v>
      </c>
      <c r="I7" s="10">
        <v>195728</v>
      </c>
      <c r="J7" s="10">
        <v>195728</v>
      </c>
      <c r="K7" s="10">
        <v>195728</v>
      </c>
      <c r="L7" s="10">
        <v>195728</v>
      </c>
      <c r="M7" s="10">
        <v>195728</v>
      </c>
      <c r="N7" s="10">
        <v>195728</v>
      </c>
      <c r="O7" s="9">
        <f>SUM(C7:N7)</f>
        <v>2433792</v>
      </c>
    </row>
    <row r="8" spans="1:15">
      <c r="A8" s="11" t="s">
        <v>25</v>
      </c>
      <c r="B8" s="10">
        <v>18968750</v>
      </c>
      <c r="C8" s="10">
        <v>750000</v>
      </c>
      <c r="D8" s="10">
        <v>9000000</v>
      </c>
      <c r="E8" s="10">
        <v>830000</v>
      </c>
      <c r="F8" s="10">
        <v>750000</v>
      </c>
      <c r="G8" s="10">
        <v>940</v>
      </c>
      <c r="H8" s="10">
        <v>1350000</v>
      </c>
      <c r="I8" s="10">
        <v>1200000</v>
      </c>
      <c r="J8" s="10">
        <v>980000</v>
      </c>
      <c r="K8" s="10">
        <v>1026000</v>
      </c>
      <c r="L8" s="10">
        <v>1027000</v>
      </c>
      <c r="M8" s="10">
        <v>860000</v>
      </c>
      <c r="N8" s="10">
        <v>1194810</v>
      </c>
      <c r="O8" s="9">
        <f>SUM(C8:N8)</f>
        <v>18968750</v>
      </c>
    </row>
    <row r="9" spans="1:15">
      <c r="A9" s="11" t="s">
        <v>24</v>
      </c>
      <c r="B9" s="10">
        <v>6069000</v>
      </c>
      <c r="C9" s="10">
        <v>505750</v>
      </c>
      <c r="D9" s="10">
        <v>505750</v>
      </c>
      <c r="E9" s="10">
        <v>505750</v>
      </c>
      <c r="F9" s="10">
        <v>505750</v>
      </c>
      <c r="G9" s="10">
        <v>505750</v>
      </c>
      <c r="H9" s="10">
        <v>505750</v>
      </c>
      <c r="I9" s="10">
        <v>505750</v>
      </c>
      <c r="J9" s="10">
        <v>505750</v>
      </c>
      <c r="K9" s="10">
        <v>505750</v>
      </c>
      <c r="L9" s="10">
        <v>505750</v>
      </c>
      <c r="M9" s="10">
        <v>505750</v>
      </c>
      <c r="N9" s="10">
        <v>505750</v>
      </c>
      <c r="O9" s="9">
        <f>SUM(C9:N9)</f>
        <v>6069000</v>
      </c>
    </row>
    <row r="10" spans="1:15">
      <c r="A10" s="11" t="s">
        <v>23</v>
      </c>
      <c r="B10" s="10">
        <v>2022998</v>
      </c>
      <c r="C10" s="10">
        <v>32000</v>
      </c>
      <c r="D10" s="10">
        <v>58000</v>
      </c>
      <c r="E10" s="10">
        <v>659000</v>
      </c>
      <c r="F10" s="10">
        <v>75000</v>
      </c>
      <c r="G10" s="10">
        <v>32000</v>
      </c>
      <c r="H10" s="10">
        <v>116000</v>
      </c>
      <c r="I10" s="10">
        <v>220000</v>
      </c>
      <c r="J10" s="10">
        <v>16000</v>
      </c>
      <c r="K10" s="10">
        <v>686998</v>
      </c>
      <c r="L10" s="10">
        <v>16000</v>
      </c>
      <c r="M10" s="10">
        <v>16000</v>
      </c>
      <c r="N10" s="10">
        <v>96000</v>
      </c>
      <c r="O10" s="9">
        <f>SUM(C10:N10)</f>
        <v>2022998</v>
      </c>
    </row>
    <row r="11" spans="1:15">
      <c r="A11" s="11" t="s">
        <v>22</v>
      </c>
      <c r="B11" s="10">
        <v>2326483</v>
      </c>
      <c r="C11" s="10">
        <v>2326483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>
        <f>SUM(C11:N11)</f>
        <v>2326483</v>
      </c>
    </row>
    <row r="12" spans="1:15">
      <c r="A12" s="8" t="s">
        <v>21</v>
      </c>
      <c r="B12" s="7">
        <f>SUM(B6:B11)</f>
        <v>46724773</v>
      </c>
      <c r="C12" s="7">
        <f>SUM(C6:C11)</f>
        <v>5197758</v>
      </c>
      <c r="D12" s="7">
        <f>SUM(D6:D11)</f>
        <v>11160487</v>
      </c>
      <c r="E12" s="7">
        <f>SUM(E6:E11)</f>
        <v>3410478</v>
      </c>
      <c r="F12" s="7">
        <f>SUM(F6:F11)</f>
        <v>2746478</v>
      </c>
      <c r="G12" s="7">
        <f>SUM(G6:G11)</f>
        <v>1954418</v>
      </c>
      <c r="H12" s="7">
        <f>SUM(H6:H11)</f>
        <v>3387478</v>
      </c>
      <c r="I12" s="7">
        <f>SUM(I6:I11)</f>
        <v>3341478</v>
      </c>
      <c r="J12" s="7">
        <f>SUM(J6:J11)</f>
        <v>2917478</v>
      </c>
      <c r="K12" s="7">
        <f>SUM(K6:K11)</f>
        <v>3634476</v>
      </c>
      <c r="L12" s="7">
        <f>SUM(L6:L11)</f>
        <v>2964478</v>
      </c>
      <c r="M12" s="7">
        <f>SUM(M6:M11)</f>
        <v>2797478</v>
      </c>
      <c r="N12" s="7">
        <f>SUM(N6:N11)</f>
        <v>3212288</v>
      </c>
      <c r="O12" s="6">
        <f>SUM(C12:N12)</f>
        <v>46724773</v>
      </c>
    </row>
    <row r="13" spans="1:15">
      <c r="A13" s="11" t="s">
        <v>20</v>
      </c>
      <c r="B13" s="10">
        <v>58390073</v>
      </c>
      <c r="C13" s="18">
        <v>1000000</v>
      </c>
      <c r="D13" s="18">
        <v>1000000</v>
      </c>
      <c r="E13" s="18">
        <v>3000000</v>
      </c>
      <c r="F13" s="18">
        <v>6000000</v>
      </c>
      <c r="G13" s="18">
        <v>5923000</v>
      </c>
      <c r="H13" s="18">
        <v>5923000</v>
      </c>
      <c r="I13" s="18">
        <v>5923000</v>
      </c>
      <c r="J13" s="18">
        <v>5923000</v>
      </c>
      <c r="K13" s="18">
        <v>5923000</v>
      </c>
      <c r="L13" s="18">
        <v>5923000</v>
      </c>
      <c r="M13" s="18">
        <v>5923000</v>
      </c>
      <c r="N13" s="18">
        <v>5929073</v>
      </c>
      <c r="O13" s="9">
        <f>SUM(C13:N13)</f>
        <v>58390073</v>
      </c>
    </row>
    <row r="14" spans="1:15">
      <c r="A14" s="11" t="s">
        <v>19</v>
      </c>
      <c r="B14" s="10">
        <v>106362690</v>
      </c>
      <c r="C14" s="18">
        <v>1000000</v>
      </c>
      <c r="D14" s="18">
        <v>3000000</v>
      </c>
      <c r="E14" s="18">
        <v>20000000</v>
      </c>
      <c r="F14" s="18">
        <v>25000000</v>
      </c>
      <c r="G14" s="18">
        <v>25000000</v>
      </c>
      <c r="H14" s="18">
        <v>20000000</v>
      </c>
      <c r="I14" s="18">
        <v>7362690</v>
      </c>
      <c r="J14" s="18">
        <v>5000000</v>
      </c>
      <c r="K14" s="18">
        <v>0</v>
      </c>
      <c r="L14" s="18">
        <v>0</v>
      </c>
      <c r="M14" s="18">
        <v>0</v>
      </c>
      <c r="N14" s="18">
        <v>0</v>
      </c>
      <c r="O14" s="9">
        <f>SUM(C14:N14)</f>
        <v>106362690</v>
      </c>
    </row>
    <row r="15" spans="1:15">
      <c r="A15" s="11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>
        <f>SUM(C15:N15)</f>
        <v>0</v>
      </c>
    </row>
    <row r="16" spans="1:15">
      <c r="A16" s="11" t="s">
        <v>17</v>
      </c>
      <c r="B16" s="10">
        <v>23136656</v>
      </c>
      <c r="C16" s="10">
        <v>23136656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9">
        <f>SUM(C16:N16)</f>
        <v>23136656</v>
      </c>
    </row>
    <row r="17" spans="1:19">
      <c r="A17" s="8" t="s">
        <v>16</v>
      </c>
      <c r="B17" s="7">
        <f>SUM(B13:B16)</f>
        <v>187889419</v>
      </c>
      <c r="C17" s="7">
        <f>SUM(C13:C16)</f>
        <v>25136656</v>
      </c>
      <c r="D17" s="7">
        <f>SUM(D13:D16)</f>
        <v>4000000</v>
      </c>
      <c r="E17" s="7">
        <f>SUM(E13:E16)</f>
        <v>23000000</v>
      </c>
      <c r="F17" s="7">
        <f>SUM(F13:F16)</f>
        <v>31000000</v>
      </c>
      <c r="G17" s="7">
        <f>SUM(G13:G16)</f>
        <v>30923000</v>
      </c>
      <c r="H17" s="7">
        <f>SUM(H13:H16)</f>
        <v>25923000</v>
      </c>
      <c r="I17" s="7">
        <f>SUM(I13:I16)</f>
        <v>13285690</v>
      </c>
      <c r="J17" s="7">
        <f>SUM(J13:J16)</f>
        <v>10923000</v>
      </c>
      <c r="K17" s="7">
        <f>SUM(K13:K16)</f>
        <v>5923000</v>
      </c>
      <c r="L17" s="7">
        <f>SUM(L13:L16)</f>
        <v>5923000</v>
      </c>
      <c r="M17" s="7">
        <f>SUM(M13:M16)</f>
        <v>5923000</v>
      </c>
      <c r="N17" s="7">
        <f>SUM(N13:N16)</f>
        <v>5929073</v>
      </c>
      <c r="O17" s="6">
        <f>SUM(C17:N17)</f>
        <v>187889419</v>
      </c>
    </row>
    <row r="18" spans="1:19">
      <c r="A18" s="19" t="s">
        <v>15</v>
      </c>
      <c r="B18" s="18">
        <v>21828000</v>
      </c>
      <c r="C18" s="18">
        <v>1819000</v>
      </c>
      <c r="D18" s="18">
        <v>1819000</v>
      </c>
      <c r="E18" s="18">
        <v>1819000</v>
      </c>
      <c r="F18" s="18">
        <v>1819000</v>
      </c>
      <c r="G18" s="18">
        <v>1819000</v>
      </c>
      <c r="H18" s="18">
        <v>1819000</v>
      </c>
      <c r="I18" s="18">
        <v>1819000</v>
      </c>
      <c r="J18" s="18">
        <v>1819000</v>
      </c>
      <c r="K18" s="18">
        <v>1819000</v>
      </c>
      <c r="L18" s="18">
        <v>1819000</v>
      </c>
      <c r="M18" s="18">
        <v>1819000</v>
      </c>
      <c r="N18" s="18">
        <v>1819000</v>
      </c>
      <c r="O18" s="17">
        <f>SUM(C18:N18)</f>
        <v>21828000</v>
      </c>
    </row>
    <row r="19" spans="1:19">
      <c r="A19" s="19" t="s">
        <v>14</v>
      </c>
      <c r="B19" s="18">
        <v>1587808</v>
      </c>
      <c r="C19" s="18">
        <v>1587808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7">
        <f>SUM(C19:N19)</f>
        <v>1587808</v>
      </c>
    </row>
    <row r="20" spans="1:19">
      <c r="A20" s="8" t="s">
        <v>13</v>
      </c>
      <c r="B20" s="7">
        <f>SUM(B18+B19)</f>
        <v>23415808</v>
      </c>
      <c r="C20" s="7">
        <f>SUM(C18+C19)</f>
        <v>3406808</v>
      </c>
      <c r="D20" s="7">
        <f>SUM(D18+D19)</f>
        <v>1819000</v>
      </c>
      <c r="E20" s="7">
        <f>SUM(E18+E19)</f>
        <v>1819000</v>
      </c>
      <c r="F20" s="7">
        <f>SUM(F18+F19)</f>
        <v>1819000</v>
      </c>
      <c r="G20" s="7">
        <f>SUM(G18+G19)</f>
        <v>1819000</v>
      </c>
      <c r="H20" s="7">
        <f>SUM(H18+H19)</f>
        <v>1819000</v>
      </c>
      <c r="I20" s="7">
        <f>SUM(I18+I19)</f>
        <v>1819000</v>
      </c>
      <c r="J20" s="7">
        <f>SUM(J18+J19)</f>
        <v>1819000</v>
      </c>
      <c r="K20" s="7">
        <f>SUM(K18+K19)</f>
        <v>1819000</v>
      </c>
      <c r="L20" s="7">
        <f>SUM(L18+L19)</f>
        <v>1819000</v>
      </c>
      <c r="M20" s="7">
        <f>SUM(M18+M19)</f>
        <v>1819000</v>
      </c>
      <c r="N20" s="7">
        <f>SUM(N18+N19)</f>
        <v>1819000</v>
      </c>
      <c r="O20" s="7">
        <f>SUM(O18+O19)</f>
        <v>23415808</v>
      </c>
    </row>
    <row r="21" spans="1:19" s="2" customFormat="1">
      <c r="A21" s="16" t="s">
        <v>12</v>
      </c>
      <c r="B21" s="15">
        <f>B12+B17+B20</f>
        <v>258030000</v>
      </c>
      <c r="C21" s="15">
        <f>C12+C17</f>
        <v>30334414</v>
      </c>
      <c r="D21" s="15">
        <f>D12+D17</f>
        <v>15160487</v>
      </c>
      <c r="E21" s="15">
        <f>E12+E17</f>
        <v>26410478</v>
      </c>
      <c r="F21" s="15">
        <f>F12+F17</f>
        <v>33746478</v>
      </c>
      <c r="G21" s="15">
        <f>G12+G17</f>
        <v>32877418</v>
      </c>
      <c r="H21" s="15">
        <f>H12+H17</f>
        <v>29310478</v>
      </c>
      <c r="I21" s="15">
        <f>I12+I17</f>
        <v>16627168</v>
      </c>
      <c r="J21" s="15">
        <f>J12+J17</f>
        <v>13840478</v>
      </c>
      <c r="K21" s="15">
        <f>K12+K17</f>
        <v>9557476</v>
      </c>
      <c r="L21" s="15">
        <f>L12+L17</f>
        <v>8887478</v>
      </c>
      <c r="M21" s="15">
        <f>M12+M17</f>
        <v>8720478</v>
      </c>
      <c r="N21" s="15">
        <f>N12+N17</f>
        <v>9141361</v>
      </c>
      <c r="O21" s="14">
        <f>O20+O17+O12</f>
        <v>258030000</v>
      </c>
    </row>
    <row r="22" spans="1:19">
      <c r="A22" s="11" t="s">
        <v>11</v>
      </c>
      <c r="B22" s="10">
        <v>48813610</v>
      </c>
      <c r="C22" s="10">
        <v>4067800</v>
      </c>
      <c r="D22" s="10">
        <v>4067800</v>
      </c>
      <c r="E22" s="10">
        <v>4067800</v>
      </c>
      <c r="F22" s="10">
        <v>4067800</v>
      </c>
      <c r="G22" s="10">
        <v>4067800</v>
      </c>
      <c r="H22" s="10">
        <v>4067810</v>
      </c>
      <c r="I22" s="10">
        <v>4067800</v>
      </c>
      <c r="J22" s="10">
        <v>4067800</v>
      </c>
      <c r="K22" s="10">
        <v>4067800</v>
      </c>
      <c r="L22" s="10">
        <v>4067800</v>
      </c>
      <c r="M22" s="10">
        <v>4067800</v>
      </c>
      <c r="N22" s="10">
        <v>4067800</v>
      </c>
      <c r="O22" s="9">
        <f>SUM(C22:N22)</f>
        <v>48813610</v>
      </c>
    </row>
    <row r="23" spans="1:19">
      <c r="A23" s="11" t="s">
        <v>10</v>
      </c>
      <c r="B23" s="10">
        <v>9720000</v>
      </c>
      <c r="C23" s="10">
        <v>200000</v>
      </c>
      <c r="D23" s="10">
        <v>250000</v>
      </c>
      <c r="E23" s="10">
        <v>3315000</v>
      </c>
      <c r="F23" s="10">
        <v>679000</v>
      </c>
      <c r="G23" s="10">
        <v>200000</v>
      </c>
      <c r="H23" s="10">
        <v>196000</v>
      </c>
      <c r="I23" s="10">
        <v>21000</v>
      </c>
      <c r="J23" s="10">
        <v>32600</v>
      </c>
      <c r="K23" s="10">
        <v>3680000</v>
      </c>
      <c r="L23" s="10">
        <v>680000</v>
      </c>
      <c r="M23" s="10">
        <v>253600</v>
      </c>
      <c r="N23" s="10">
        <v>212800</v>
      </c>
      <c r="O23" s="9">
        <f>SUM(C23:N23)</f>
        <v>9720000</v>
      </c>
    </row>
    <row r="24" spans="1:19">
      <c r="A24" s="11" t="s">
        <v>9</v>
      </c>
      <c r="B24" s="10">
        <v>8826063</v>
      </c>
      <c r="C24" s="10">
        <v>468000</v>
      </c>
      <c r="D24" s="10">
        <v>472000</v>
      </c>
      <c r="E24" s="10">
        <v>2042000</v>
      </c>
      <c r="F24" s="10">
        <v>465000</v>
      </c>
      <c r="G24" s="10">
        <v>472000</v>
      </c>
      <c r="H24" s="10">
        <v>500000</v>
      </c>
      <c r="I24" s="10">
        <v>490000</v>
      </c>
      <c r="J24" s="10">
        <v>520000</v>
      </c>
      <c r="K24" s="10">
        <v>480000</v>
      </c>
      <c r="L24" s="10">
        <v>2042000</v>
      </c>
      <c r="M24" s="10">
        <v>472000</v>
      </c>
      <c r="N24" s="10">
        <v>403063</v>
      </c>
      <c r="O24" s="9">
        <f>SUM(C24:N24)</f>
        <v>8826063</v>
      </c>
    </row>
    <row r="25" spans="1:19">
      <c r="A25" s="11" t="s">
        <v>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9">
        <f>SUM(C25:N25)</f>
        <v>0</v>
      </c>
    </row>
    <row r="26" spans="1:19">
      <c r="A26" s="8" t="s">
        <v>7</v>
      </c>
      <c r="B26" s="7">
        <f>SUM(B22:B25)</f>
        <v>67359673</v>
      </c>
      <c r="C26" s="7">
        <f>SUM(C22:C25)</f>
        <v>4735800</v>
      </c>
      <c r="D26" s="7">
        <f>SUM(D22:D25)</f>
        <v>4789800</v>
      </c>
      <c r="E26" s="7">
        <f>SUM(E22:E25)</f>
        <v>9424800</v>
      </c>
      <c r="F26" s="7">
        <f>SUM(F22:F25)</f>
        <v>5211800</v>
      </c>
      <c r="G26" s="7">
        <f>SUM(G22:G25)</f>
        <v>4739800</v>
      </c>
      <c r="H26" s="7">
        <f>SUM(H22:H25)</f>
        <v>4763810</v>
      </c>
      <c r="I26" s="7">
        <f>SUM(I22:I25)</f>
        <v>4578800</v>
      </c>
      <c r="J26" s="7">
        <f>SUM(J22:J25)</f>
        <v>4620400</v>
      </c>
      <c r="K26" s="7">
        <f>SUM(K22:K25)</f>
        <v>8227800</v>
      </c>
      <c r="L26" s="7">
        <f>SUM(L22:L25)</f>
        <v>6789800</v>
      </c>
      <c r="M26" s="7">
        <f>SUM(M22:M25)</f>
        <v>4793400</v>
      </c>
      <c r="N26" s="7">
        <f>SUM(N22:N25)</f>
        <v>4683663</v>
      </c>
      <c r="O26" s="6">
        <f>SUM(C26:N26)</f>
        <v>67359673</v>
      </c>
      <c r="S26" s="13"/>
    </row>
    <row r="27" spans="1:19" ht="27.75" customHeight="1">
      <c r="A27" s="12" t="s">
        <v>6</v>
      </c>
      <c r="B27" s="10">
        <v>171459763</v>
      </c>
      <c r="C27" s="10">
        <v>171459763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>
        <f>SUM(C27:N27)</f>
        <v>171459763</v>
      </c>
    </row>
    <row r="28" spans="1:19">
      <c r="A28" s="11" t="s">
        <v>5</v>
      </c>
      <c r="B28" s="10">
        <v>16429656</v>
      </c>
      <c r="C28" s="10">
        <v>16429656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>
        <f>SUM(C28:N28)</f>
        <v>16429656</v>
      </c>
    </row>
    <row r="29" spans="1:19">
      <c r="A29" s="11" t="s">
        <v>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</row>
    <row r="30" spans="1:19">
      <c r="A30" s="8" t="s">
        <v>3</v>
      </c>
      <c r="B30" s="7">
        <f>SUM(B27:B29)</f>
        <v>187889419</v>
      </c>
      <c r="C30" s="7">
        <f>SUM(C27:C29)</f>
        <v>187889419</v>
      </c>
      <c r="D30" s="7">
        <f>SUM(D27:D29)</f>
        <v>0</v>
      </c>
      <c r="E30" s="7">
        <f>SUM(E27:E29)</f>
        <v>0</v>
      </c>
      <c r="F30" s="7">
        <f>SUM(F27:F29)</f>
        <v>0</v>
      </c>
      <c r="G30" s="7">
        <f>SUM(G27:G29)</f>
        <v>0</v>
      </c>
      <c r="H30" s="7">
        <f>SUM(H27:H29)</f>
        <v>0</v>
      </c>
      <c r="I30" s="7">
        <f>SUM(I27:I29)</f>
        <v>0</v>
      </c>
      <c r="J30" s="7">
        <f>SUM(J27:J29)</f>
        <v>0</v>
      </c>
      <c r="K30" s="7">
        <f>SUM(K27:K29)</f>
        <v>0</v>
      </c>
      <c r="L30" s="7">
        <f>SUM(L27:L29)</f>
        <v>0</v>
      </c>
      <c r="M30" s="7">
        <f>SUM(M27:M29)</f>
        <v>0</v>
      </c>
      <c r="N30" s="7">
        <f>SUM(N27:N29)</f>
        <v>0</v>
      </c>
      <c r="O30" s="6">
        <f>SUM(C30:N30)</f>
        <v>187889419</v>
      </c>
    </row>
    <row r="31" spans="1:19">
      <c r="A31" s="11" t="s">
        <v>2</v>
      </c>
      <c r="B31" s="10">
        <v>2780908</v>
      </c>
      <c r="C31" s="10">
        <v>2780908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9">
        <f>SUM(C31:N31)</f>
        <v>2780908</v>
      </c>
    </row>
    <row r="32" spans="1:19">
      <c r="A32" s="8" t="s">
        <v>1</v>
      </c>
      <c r="B32" s="7">
        <f>SUM(B31:B31)</f>
        <v>2780908</v>
      </c>
      <c r="C32" s="7">
        <f>SUM(C31:C31)</f>
        <v>2780908</v>
      </c>
      <c r="D32" s="7">
        <f>SUM(D31:D31)</f>
        <v>0</v>
      </c>
      <c r="E32" s="7">
        <f>SUM(E31:E31)</f>
        <v>0</v>
      </c>
      <c r="F32" s="7">
        <f>SUM(F31:F31)</f>
        <v>0</v>
      </c>
      <c r="G32" s="7">
        <f>SUM(G31:G31)</f>
        <v>0</v>
      </c>
      <c r="H32" s="7">
        <f>SUM(H31:H31)</f>
        <v>0</v>
      </c>
      <c r="I32" s="7">
        <f>SUM(I31:I31)</f>
        <v>0</v>
      </c>
      <c r="J32" s="7">
        <f>SUM(J31:J31)</f>
        <v>0</v>
      </c>
      <c r="K32" s="7">
        <f>SUM(K31:K31)</f>
        <v>0</v>
      </c>
      <c r="L32" s="7">
        <f>SUM(L31:L31)</f>
        <v>0</v>
      </c>
      <c r="M32" s="7">
        <f>SUM(M31:M31)</f>
        <v>0</v>
      </c>
      <c r="N32" s="7">
        <f>SUM(N31:N31)</f>
        <v>0</v>
      </c>
      <c r="O32" s="6">
        <f>SUM(O31:O31)</f>
        <v>2780908</v>
      </c>
    </row>
    <row r="33" spans="1:15" s="2" customFormat="1" ht="15.75" thickBot="1">
      <c r="A33" s="5" t="s">
        <v>0</v>
      </c>
      <c r="B33" s="4">
        <f>B26+B30+B32</f>
        <v>258030000</v>
      </c>
      <c r="C33" s="4">
        <f>C26+C30+C32</f>
        <v>195406127</v>
      </c>
      <c r="D33" s="4">
        <f>D26+D30+D32</f>
        <v>4789800</v>
      </c>
      <c r="E33" s="4">
        <f>E26+E30+E32</f>
        <v>9424800</v>
      </c>
      <c r="F33" s="4">
        <f>F26+F30+F32</f>
        <v>5211800</v>
      </c>
      <c r="G33" s="4">
        <f>G26+G30+G32</f>
        <v>4739800</v>
      </c>
      <c r="H33" s="4">
        <f>H26+H30+H32</f>
        <v>4763810</v>
      </c>
      <c r="I33" s="4">
        <f>I26+I30+I32</f>
        <v>4578800</v>
      </c>
      <c r="J33" s="4">
        <f>J26+J30+J32</f>
        <v>4620400</v>
      </c>
      <c r="K33" s="4">
        <f>K26+K30+K32</f>
        <v>8227800</v>
      </c>
      <c r="L33" s="4">
        <f>L26+L30+L32</f>
        <v>6789800</v>
      </c>
      <c r="M33" s="4">
        <f>M26+M30+M32</f>
        <v>4793400</v>
      </c>
      <c r="N33" s="4">
        <f>N26+N30+N32</f>
        <v>4683663</v>
      </c>
      <c r="O33" s="3">
        <f>O26+O30+O32</f>
        <v>258030000</v>
      </c>
    </row>
    <row r="34" spans="1:1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1">
    <mergeCell ref="N4:O4"/>
  </mergeCells>
  <pageMargins left="0.25" right="0.16" top="0.3" bottom="0.2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előirányzat felh. terv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2018-02-14T14:40:18Z</dcterms:created>
  <dcterms:modified xsi:type="dcterms:W3CDTF">2018-02-14T14:40:28Z</dcterms:modified>
</cp:coreProperties>
</file>