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8775"/>
  </bookViews>
  <sheets>
    <sheet name="4" sheetId="1" r:id="rId1"/>
    <sheet name="Munka3" sheetId="3" r:id="rId2"/>
  </sheets>
  <calcPr calcId="125725" iterateDelta="1E-4"/>
</workbook>
</file>

<file path=xl/calcChain.xml><?xml version="1.0" encoding="utf-8"?>
<calcChain xmlns="http://schemas.openxmlformats.org/spreadsheetml/2006/main">
  <c r="D340" i="1"/>
  <c r="D334"/>
  <c r="D325"/>
  <c r="D343" s="1"/>
  <c r="D308"/>
  <c r="D303"/>
  <c r="D295"/>
  <c r="D290"/>
  <c r="D282"/>
  <c r="D241"/>
  <c r="D231"/>
  <c r="D191"/>
  <c r="D182"/>
  <c r="D172"/>
  <c r="D154"/>
  <c r="D150"/>
  <c r="D137"/>
  <c r="D342" s="1"/>
  <c r="D127"/>
  <c r="D120"/>
  <c r="C116"/>
  <c r="D108"/>
  <c r="D99"/>
  <c r="D86"/>
  <c r="D59"/>
  <c r="D49"/>
</calcChain>
</file>

<file path=xl/sharedStrings.xml><?xml version="1.0" encoding="utf-8"?>
<sst xmlns="http://schemas.openxmlformats.org/spreadsheetml/2006/main" count="309" uniqueCount="198">
  <si>
    <t>forintban</t>
  </si>
  <si>
    <t xml:space="preserve"> </t>
  </si>
  <si>
    <t>Közvetített szolgáltatás</t>
  </si>
  <si>
    <t>052020 Szennyvíz gyűjtése, tisztítása, elhelyezése</t>
  </si>
  <si>
    <t>Előző év költségvetési maradványának igénybevétele</t>
  </si>
  <si>
    <t>Államháztartáson belüli megelőlegezések</t>
  </si>
  <si>
    <t>1 fő</t>
  </si>
  <si>
    <t>2 fő</t>
  </si>
  <si>
    <t>Helyi önkormányzatok előző évi elszámolásból származó kiadásai</t>
  </si>
  <si>
    <t>Államháztartáson belüli megelőlegezések visszafizetése</t>
  </si>
  <si>
    <t>Egyéb közhatalmi bevételek</t>
  </si>
  <si>
    <t>Ellátási díjak</t>
  </si>
  <si>
    <t>Egyéb működési bevételek</t>
  </si>
  <si>
    <t>APÁCATORNA KÖZSÉG ÖNKORMÁNYZATA</t>
  </si>
  <si>
    <t>2021. ÉVI KÖLTSÉGVETÉSE</t>
  </si>
  <si>
    <t>011130 Önkormányzatok és önk. hivatalok jogalkotó és általános igazgatási tev.</t>
  </si>
  <si>
    <t>K121</t>
  </si>
  <si>
    <t>Választott tisztségviselők juttatásai</t>
  </si>
  <si>
    <t xml:space="preserve"> a) polgármester, alpolgármester, képviselők</t>
  </si>
  <si>
    <t>K123</t>
  </si>
  <si>
    <t>Reprezentáció</t>
  </si>
  <si>
    <t>K21</t>
  </si>
  <si>
    <t>Szociális hozzájárulási adó</t>
  </si>
  <si>
    <t>K311</t>
  </si>
  <si>
    <t>Szakmai anyagok beszerzése</t>
  </si>
  <si>
    <t>K312</t>
  </si>
  <si>
    <t>Üzemeltetési anyagok beszerzése</t>
  </si>
  <si>
    <t xml:space="preserve"> a) irodaszer, nyomtatvány beszerzése</t>
  </si>
  <si>
    <t xml:space="preserve"> b) egyéb készletbeszerzés, tisztítószerek, berendezési tárgyak</t>
  </si>
  <si>
    <t>K321</t>
  </si>
  <si>
    <t>Informatikai szolgáltatások igénybevétele</t>
  </si>
  <si>
    <t>K322</t>
  </si>
  <si>
    <t>Egyéb kommunikációs szolgáltatások</t>
  </si>
  <si>
    <t xml:space="preserve"> a) telefondíj</t>
  </si>
  <si>
    <t>K331</t>
  </si>
  <si>
    <t>Közüzemi díjak</t>
  </si>
  <si>
    <t xml:space="preserve"> a) gázenergia szolgáltatás díja</t>
  </si>
  <si>
    <t xml:space="preserve"> b) villamosenergia szolgáltatás díja</t>
  </si>
  <si>
    <t xml:space="preserve"> c) vízdíj</t>
  </si>
  <si>
    <t>K334</t>
  </si>
  <si>
    <t>Karbantartási, kisjavítási szolgáltatások</t>
  </si>
  <si>
    <t>K336</t>
  </si>
  <si>
    <t>Szakmai tevékenységet segítő szolgáltatások</t>
  </si>
  <si>
    <t>K3359</t>
  </si>
  <si>
    <t>Egyéb közvetített szolgáltatások</t>
  </si>
  <si>
    <t>K3371</t>
  </si>
  <si>
    <t>Biztosítási díjak</t>
  </si>
  <si>
    <t xml:space="preserve"> a) vagyonbiztosítás</t>
  </si>
  <si>
    <t>K3379</t>
  </si>
  <si>
    <t>Egyéb szolgáltatások</t>
  </si>
  <si>
    <t xml:space="preserve"> a) banki jutalék, költség</t>
  </si>
  <si>
    <t xml:space="preserve"> b) postaköltség, utalványdíj, postai közreműködési díj</t>
  </si>
  <si>
    <t xml:space="preserve"> c) szemétdíj</t>
  </si>
  <si>
    <t>K351</t>
  </si>
  <si>
    <t>Működési célú előzetesen felszámított ÁFA</t>
  </si>
  <si>
    <t>K355</t>
  </si>
  <si>
    <t>Egyéb dologi kiadások</t>
  </si>
  <si>
    <t>K513</t>
  </si>
  <si>
    <t>Tartalékok</t>
  </si>
  <si>
    <t>KORMÁNYZATI FUNKCIÓ KIADÁSA ÖSSZESEN:</t>
  </si>
  <si>
    <t>B4039</t>
  </si>
  <si>
    <t>Egyéb közvetített szolgáltatások ellenértéke</t>
  </si>
  <si>
    <t>B402</t>
  </si>
  <si>
    <t>Tárgyi eszköz bérbeadásából származó bevétel</t>
  </si>
  <si>
    <t>B4082</t>
  </si>
  <si>
    <t>Egyéb kapott kamatok és kamat jellegű bevételek</t>
  </si>
  <si>
    <t>B411</t>
  </si>
  <si>
    <t>KORMÁNYZATI FUNKCIÓ BEVÉTELE ÖSSZESEN:</t>
  </si>
  <si>
    <t>107055 Falugondnoki szolgálat</t>
  </si>
  <si>
    <t>K1101</t>
  </si>
  <si>
    <t>Törvény szerinti illetmények, munkabérek</t>
  </si>
  <si>
    <t>K1107</t>
  </si>
  <si>
    <t>Cafatéria</t>
  </si>
  <si>
    <t xml:space="preserve"> a) Szép kártya</t>
  </si>
  <si>
    <t>K27</t>
  </si>
  <si>
    <t>a) üzemanyag</t>
  </si>
  <si>
    <t>b) karbantartási anyagok</t>
  </si>
  <si>
    <t>a.) telefon</t>
  </si>
  <si>
    <t>K3373</t>
  </si>
  <si>
    <t>Tervezett éves átlagos statisztikai állományi létszám:</t>
  </si>
  <si>
    <t>013320 Köztemető-fenntartás és -működtetés</t>
  </si>
  <si>
    <t xml:space="preserve"> a) karbantartási anyagok</t>
  </si>
  <si>
    <t xml:space="preserve"> b) vízdíj</t>
  </si>
  <si>
    <t>018010 Önkormányzatok elszámolásai a központi költségvetéssel</t>
  </si>
  <si>
    <t>K5021</t>
  </si>
  <si>
    <t>K914</t>
  </si>
  <si>
    <t xml:space="preserve"> a) 2021. évi állami támogatás előlegének elszámolása</t>
  </si>
  <si>
    <t>B111</t>
  </si>
  <si>
    <t>Helyi önkormányzatok működésének általános támogatása</t>
  </si>
  <si>
    <t xml:space="preserve"> a) település-üzemeltetéshez kapcsolódó feladatellátás tám.</t>
  </si>
  <si>
    <t xml:space="preserve">   aa) zöldterület-gazdálkodással kapcsolatos feladatok ell. tám.</t>
  </si>
  <si>
    <t xml:space="preserve">   ab) közvilágítás fenntartásának tám.</t>
  </si>
  <si>
    <t xml:space="preserve">   ac) köztemető fenntartással kapcsolatos feladatok tám.</t>
  </si>
  <si>
    <t xml:space="preserve">   ad) közutak fenntartásának tám.</t>
  </si>
  <si>
    <t xml:space="preserve"> b) egyéb önkormányzati feladatok tám.</t>
  </si>
  <si>
    <t xml:space="preserve"> c) lakott külterülettel kapcsolatos feladatok tám.</t>
  </si>
  <si>
    <t xml:space="preserve"> d) kiegészítés</t>
  </si>
  <si>
    <t>B113</t>
  </si>
  <si>
    <t>Települési önkormányzatok szociális, gyermekjóléti és gyermekétkeztetési feladatainak támogatása</t>
  </si>
  <si>
    <t xml:space="preserve"> a) települési önkormányzatok szociális feladatainak egyéb támogatása</t>
  </si>
  <si>
    <t xml:space="preserve"> b) egyes szociális és gyermekjóléti feladatok tám.</t>
  </si>
  <si>
    <t xml:space="preserve">   ba) szociális étkeztetés 66 360 Ft/fő x 8 fő</t>
  </si>
  <si>
    <t xml:space="preserve">   bb)falugondnoki vagy tanyagondnoki szolgáltatás</t>
  </si>
  <si>
    <t xml:space="preserve">   bc) rászoruló gyerekekintézményen kívüli szünidei étkezésének tám.</t>
  </si>
  <si>
    <t>B114</t>
  </si>
  <si>
    <t>Települési önkormányzatok kulturális feladatainak támogatása</t>
  </si>
  <si>
    <t xml:space="preserve"> a) könyvtári, közművelődési és múzeumi feladatok támogatása</t>
  </si>
  <si>
    <t xml:space="preserve">   aa) települési önk. nyilvános könyvtári és közművelődési feladatainak tám.</t>
  </si>
  <si>
    <t>B115</t>
  </si>
  <si>
    <t>Működési célú költségvetési támogatások és kiegészítő támogatások</t>
  </si>
  <si>
    <t>B814</t>
  </si>
  <si>
    <t>Államháztartáson belülimegelőlegezések teljesítése</t>
  </si>
  <si>
    <t>018030 Támogatáscélú finanszírozási műveletek</t>
  </si>
  <si>
    <t>K5506</t>
  </si>
  <si>
    <t>Egyéb működési célú támogatások államháztartáson belülre társulásoknak</t>
  </si>
  <si>
    <t xml:space="preserve"> a) Devecseri Központi Háziorvosi Ügyeletet Fenntartó Társulás</t>
  </si>
  <si>
    <t xml:space="preserve"> b) Somló-környéki Többcélú Kistérségi Társulás</t>
  </si>
  <si>
    <t>c) Házisegítség nyújtás</t>
  </si>
  <si>
    <t>d) Óvodafenntartó Társulás</t>
  </si>
  <si>
    <t>e) TÖOSZ tagdíj</t>
  </si>
  <si>
    <t>K5512</t>
  </si>
  <si>
    <t>Egyéb működési célú támogatások államháztartáson kívülre</t>
  </si>
  <si>
    <t>a)Apácatorna Labdarugó klub támogatása</t>
  </si>
  <si>
    <t>B8131</t>
  </si>
  <si>
    <t>041233 Hosszabb időtartamú közfoglalkoztatás</t>
  </si>
  <si>
    <t xml:space="preserve"> a) közfoglalkoztatás 2.fő </t>
  </si>
  <si>
    <t>K1113</t>
  </si>
  <si>
    <t>Egyéb személyi juttatások</t>
  </si>
  <si>
    <t xml:space="preserve"> a) hosszabb id. közfogl. </t>
  </si>
  <si>
    <t>K337</t>
  </si>
  <si>
    <t>B1606</t>
  </si>
  <si>
    <t>Egyéb működési célú tám. elkülönített állami pénzalapoktól</t>
  </si>
  <si>
    <t xml:space="preserve"> a) Munkaügyi Központ tám.</t>
  </si>
  <si>
    <t>B25</t>
  </si>
  <si>
    <t>Felhalmozási célú támogatások államháztartáson belülről</t>
  </si>
  <si>
    <t>Egyéb működési bevétel</t>
  </si>
  <si>
    <t>064010 Közvilágítás</t>
  </si>
  <si>
    <t xml:space="preserve"> a) villamosenergia szolgáltatás díja</t>
  </si>
  <si>
    <t>066020 Város-, községgazdálkodási egyéb szolgáltatások</t>
  </si>
  <si>
    <t>Egyéb külső személyi juttatás</t>
  </si>
  <si>
    <t>a) alkalmi</t>
  </si>
  <si>
    <t xml:space="preserve"> b) hajtó- és kenőanyagok</t>
  </si>
  <si>
    <t xml:space="preserve"> c) egyéb készletbeszerzés, tisztítószerek</t>
  </si>
  <si>
    <t xml:space="preserve"> d) karbantartási anyagok, alkatrészek</t>
  </si>
  <si>
    <t>K335</t>
  </si>
  <si>
    <t>Közvetített szolgáltatások kiadásai</t>
  </si>
  <si>
    <t>K342</t>
  </si>
  <si>
    <t>Reklám-, és propaganda kiadások</t>
  </si>
  <si>
    <t>K62</t>
  </si>
  <si>
    <t xml:space="preserve">Beruházási kiadás </t>
  </si>
  <si>
    <t>K67</t>
  </si>
  <si>
    <t xml:space="preserve">Beruházási célú előzetesen felszámított ÁFA </t>
  </si>
  <si>
    <t>K71</t>
  </si>
  <si>
    <t>Ingatlanok felújítása</t>
  </si>
  <si>
    <t>K74</t>
  </si>
  <si>
    <t>Felújítási célú előzetesen felszámított ÁFA</t>
  </si>
  <si>
    <t>B401</t>
  </si>
  <si>
    <t>Készletértékesítés ellenértéke</t>
  </si>
  <si>
    <t>B403</t>
  </si>
  <si>
    <t>Egyéb felhalmozási célú támogatások bevételei államháztartáson belülről</t>
  </si>
  <si>
    <t>082094 Közművelődés – kulturális alapú gazdasági fejlesztés</t>
  </si>
  <si>
    <t>K1221</t>
  </si>
  <si>
    <t>Munkavégzésre irányuló egyéb jogviszonyban nem saját foglalkoztattotnak fizetett juttatás</t>
  </si>
  <si>
    <t>a) közművelődéses fogl.:260.000</t>
  </si>
  <si>
    <t>b) pályázat: 263.000 Falu program</t>
  </si>
  <si>
    <t>pályázat: 37.000</t>
  </si>
  <si>
    <t>a) karbantartási anyagok</t>
  </si>
  <si>
    <t xml:space="preserve"> a) NOD vírus irtó program</t>
  </si>
  <si>
    <t xml:space="preserve"> b) ingatlan, gépek, berendezések</t>
  </si>
  <si>
    <t xml:space="preserve"> szállítási szolg. Stb</t>
  </si>
  <si>
    <t>K64</t>
  </si>
  <si>
    <t xml:space="preserve"> a) egyéb tárgyi eszközök beszerzése </t>
  </si>
  <si>
    <t>pályázat : 1.469.000</t>
  </si>
  <si>
    <t>Beruházási célú előzetesen felszámított ÁFA</t>
  </si>
  <si>
    <t xml:space="preserve"> a) Műv.Ház felújítás Falu Program</t>
  </si>
  <si>
    <t>Közvetített szolgáltatások teljesítése</t>
  </si>
  <si>
    <t>107051 Szociális étkeztetés szociális konyhán</t>
  </si>
  <si>
    <t>K332</t>
  </si>
  <si>
    <t>Vásárolt élelmezés</t>
  </si>
  <si>
    <t>B405</t>
  </si>
  <si>
    <t xml:space="preserve"> a) térítési díj</t>
  </si>
  <si>
    <t>107060 Egyéb szociális pénzbeli és természetbeni ellátások, támogatások</t>
  </si>
  <si>
    <t>K4817</t>
  </si>
  <si>
    <t>Települési támogatás</t>
  </si>
  <si>
    <t xml:space="preserve"> a) lakhatási támogatás</t>
  </si>
  <si>
    <t xml:space="preserve"> b) rendkívüli települési támogatás: krízistámogatás, eseti támogatás</t>
  </si>
  <si>
    <t xml:space="preserve"> c) rendkívüli települési támogatás: temetési támogatás</t>
  </si>
  <si>
    <t>K4819</t>
  </si>
  <si>
    <t>Önkormányzat által saját hatáskörben adott más ellátás</t>
  </si>
  <si>
    <t xml:space="preserve"> a) iskoláztatási támogatás</t>
  </si>
  <si>
    <t xml:space="preserve"> b) karácsonyi támogatás</t>
  </si>
  <si>
    <t>900020 Önkormányzatok funkcióra nem sorolható bevételei államháztartáson kívülről</t>
  </si>
  <si>
    <t>B34</t>
  </si>
  <si>
    <t>Magánszemélyek kommunális adója</t>
  </si>
  <si>
    <t>B3699</t>
  </si>
  <si>
    <t>018020 Központi költségvetési befizetések</t>
  </si>
  <si>
    <t>KORMÁNYZATI FUNKCIÓK BEVÉTELE ÖSSZESEN:</t>
  </si>
  <si>
    <t>KORMÁNYZATI FUNKCIÓK KIADÁSA ÖSSZESEN: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</si>
</sst>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6"/>
      <name val="Times New Roman"/>
      <family val="1"/>
      <charset val="238"/>
    </font>
    <font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justify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justify"/>
    </xf>
    <xf numFmtId="49" fontId="1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3" fontId="4" fillId="0" borderId="0" xfId="0" applyNumberFormat="1" applyFont="1" applyAlignment="1"/>
    <xf numFmtId="1" fontId="3" fillId="0" borderId="0" xfId="0" applyNumberFormat="1" applyFont="1"/>
    <xf numFmtId="3" fontId="4" fillId="0" borderId="0" xfId="0" applyNumberFormat="1" applyFont="1" applyAlignment="1">
      <alignment horizontal="right"/>
    </xf>
    <xf numFmtId="1" fontId="1" fillId="0" borderId="0" xfId="0" applyNumberFormat="1" applyFont="1"/>
    <xf numFmtId="1" fontId="7" fillId="0" borderId="0" xfId="0" applyNumberFormat="1" applyFont="1" applyAlignment="1">
      <alignment horizontal="justify"/>
    </xf>
    <xf numFmtId="1" fontId="1" fillId="0" borderId="0" xfId="0" applyNumberFormat="1" applyFont="1" applyAlignment="1">
      <alignment horizontal="justify"/>
    </xf>
    <xf numFmtId="1" fontId="4" fillId="0" borderId="0" xfId="0" applyNumberFormat="1" applyFont="1" applyAlignment="1">
      <alignment horizontal="justify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3" fontId="4" fillId="0" borderId="0" xfId="0" applyNumberFormat="1" applyFont="1"/>
    <xf numFmtId="3" fontId="8" fillId="0" borderId="0" xfId="0" applyNumberFormat="1" applyFont="1" applyAlignment="1">
      <alignment horizontal="right"/>
    </xf>
    <xf numFmtId="0" fontId="4" fillId="0" borderId="0" xfId="0" applyFont="1" applyAlignment="1"/>
    <xf numFmtId="1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0" fillId="0" borderId="0" xfId="0" applyFont="1" applyAlignment="1"/>
    <xf numFmtId="1" fontId="1" fillId="0" borderId="2" xfId="0" applyNumberFormat="1" applyFont="1" applyBorder="1" applyAlignment="1">
      <alignment horizontal="justify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3" fontId="1" fillId="0" borderId="0" xfId="0" applyNumberFormat="1" applyFont="1"/>
    <xf numFmtId="3" fontId="1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2">
    <cellStyle name="Normál" xfId="0" builtinId="0"/>
    <cellStyle name="Normál 5 3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3"/>
  <sheetViews>
    <sheetView tabSelected="1" workbookViewId="0">
      <selection sqref="A1:XFD1048576"/>
    </sheetView>
  </sheetViews>
  <sheetFormatPr defaultRowHeight="15.75"/>
  <cols>
    <col min="1" max="1" width="8.7109375" customWidth="1"/>
    <col min="2" max="2" width="73" customWidth="1"/>
    <col min="3" max="3" width="11.42578125" style="18" customWidth="1"/>
    <col min="4" max="4" width="12.7109375" style="18" customWidth="1"/>
    <col min="5" max="5" width="15.7109375" style="18" customWidth="1"/>
    <col min="6" max="6" width="11.28515625" style="18" bestFit="1" customWidth="1"/>
    <col min="7" max="7" width="11.28515625" bestFit="1" customWidth="1"/>
    <col min="8" max="9" width="10.140625" bestFit="1" customWidth="1"/>
    <col min="257" max="257" width="8.7109375" customWidth="1"/>
    <col min="258" max="258" width="73" customWidth="1"/>
    <col min="259" max="259" width="11.42578125" customWidth="1"/>
    <col min="260" max="260" width="12.7109375" customWidth="1"/>
    <col min="261" max="261" width="15.7109375" customWidth="1"/>
    <col min="262" max="263" width="11.28515625" bestFit="1" customWidth="1"/>
    <col min="264" max="265" width="10.140625" bestFit="1" customWidth="1"/>
    <col min="513" max="513" width="8.7109375" customWidth="1"/>
    <col min="514" max="514" width="73" customWidth="1"/>
    <col min="515" max="515" width="11.42578125" customWidth="1"/>
    <col min="516" max="516" width="12.7109375" customWidth="1"/>
    <col min="517" max="517" width="15.7109375" customWidth="1"/>
    <col min="518" max="519" width="11.28515625" bestFit="1" customWidth="1"/>
    <col min="520" max="521" width="10.140625" bestFit="1" customWidth="1"/>
    <col min="769" max="769" width="8.7109375" customWidth="1"/>
    <col min="770" max="770" width="73" customWidth="1"/>
    <col min="771" max="771" width="11.42578125" customWidth="1"/>
    <col min="772" max="772" width="12.7109375" customWidth="1"/>
    <col min="773" max="773" width="15.7109375" customWidth="1"/>
    <col min="774" max="775" width="11.28515625" bestFit="1" customWidth="1"/>
    <col min="776" max="777" width="10.140625" bestFit="1" customWidth="1"/>
    <col min="1025" max="1025" width="8.7109375" customWidth="1"/>
    <col min="1026" max="1026" width="73" customWidth="1"/>
    <col min="1027" max="1027" width="11.42578125" customWidth="1"/>
    <col min="1028" max="1028" width="12.7109375" customWidth="1"/>
    <col min="1029" max="1029" width="15.7109375" customWidth="1"/>
    <col min="1030" max="1031" width="11.28515625" bestFit="1" customWidth="1"/>
    <col min="1032" max="1033" width="10.140625" bestFit="1" customWidth="1"/>
    <col min="1281" max="1281" width="8.7109375" customWidth="1"/>
    <col min="1282" max="1282" width="73" customWidth="1"/>
    <col min="1283" max="1283" width="11.42578125" customWidth="1"/>
    <col min="1284" max="1284" width="12.7109375" customWidth="1"/>
    <col min="1285" max="1285" width="15.7109375" customWidth="1"/>
    <col min="1286" max="1287" width="11.28515625" bestFit="1" customWidth="1"/>
    <col min="1288" max="1289" width="10.140625" bestFit="1" customWidth="1"/>
    <col min="1537" max="1537" width="8.7109375" customWidth="1"/>
    <col min="1538" max="1538" width="73" customWidth="1"/>
    <col min="1539" max="1539" width="11.42578125" customWidth="1"/>
    <col min="1540" max="1540" width="12.7109375" customWidth="1"/>
    <col min="1541" max="1541" width="15.7109375" customWidth="1"/>
    <col min="1542" max="1543" width="11.28515625" bestFit="1" customWidth="1"/>
    <col min="1544" max="1545" width="10.140625" bestFit="1" customWidth="1"/>
    <col min="1793" max="1793" width="8.7109375" customWidth="1"/>
    <col min="1794" max="1794" width="73" customWidth="1"/>
    <col min="1795" max="1795" width="11.42578125" customWidth="1"/>
    <col min="1796" max="1796" width="12.7109375" customWidth="1"/>
    <col min="1797" max="1797" width="15.7109375" customWidth="1"/>
    <col min="1798" max="1799" width="11.28515625" bestFit="1" customWidth="1"/>
    <col min="1800" max="1801" width="10.140625" bestFit="1" customWidth="1"/>
    <col min="2049" max="2049" width="8.7109375" customWidth="1"/>
    <col min="2050" max="2050" width="73" customWidth="1"/>
    <col min="2051" max="2051" width="11.42578125" customWidth="1"/>
    <col min="2052" max="2052" width="12.7109375" customWidth="1"/>
    <col min="2053" max="2053" width="15.7109375" customWidth="1"/>
    <col min="2054" max="2055" width="11.28515625" bestFit="1" customWidth="1"/>
    <col min="2056" max="2057" width="10.140625" bestFit="1" customWidth="1"/>
    <col min="2305" max="2305" width="8.7109375" customWidth="1"/>
    <col min="2306" max="2306" width="73" customWidth="1"/>
    <col min="2307" max="2307" width="11.42578125" customWidth="1"/>
    <col min="2308" max="2308" width="12.7109375" customWidth="1"/>
    <col min="2309" max="2309" width="15.7109375" customWidth="1"/>
    <col min="2310" max="2311" width="11.28515625" bestFit="1" customWidth="1"/>
    <col min="2312" max="2313" width="10.140625" bestFit="1" customWidth="1"/>
    <col min="2561" max="2561" width="8.7109375" customWidth="1"/>
    <col min="2562" max="2562" width="73" customWidth="1"/>
    <col min="2563" max="2563" width="11.42578125" customWidth="1"/>
    <col min="2564" max="2564" width="12.7109375" customWidth="1"/>
    <col min="2565" max="2565" width="15.7109375" customWidth="1"/>
    <col min="2566" max="2567" width="11.28515625" bestFit="1" customWidth="1"/>
    <col min="2568" max="2569" width="10.140625" bestFit="1" customWidth="1"/>
    <col min="2817" max="2817" width="8.7109375" customWidth="1"/>
    <col min="2818" max="2818" width="73" customWidth="1"/>
    <col min="2819" max="2819" width="11.42578125" customWidth="1"/>
    <col min="2820" max="2820" width="12.7109375" customWidth="1"/>
    <col min="2821" max="2821" width="15.7109375" customWidth="1"/>
    <col min="2822" max="2823" width="11.28515625" bestFit="1" customWidth="1"/>
    <col min="2824" max="2825" width="10.140625" bestFit="1" customWidth="1"/>
    <col min="3073" max="3073" width="8.7109375" customWidth="1"/>
    <col min="3074" max="3074" width="73" customWidth="1"/>
    <col min="3075" max="3075" width="11.42578125" customWidth="1"/>
    <col min="3076" max="3076" width="12.7109375" customWidth="1"/>
    <col min="3077" max="3077" width="15.7109375" customWidth="1"/>
    <col min="3078" max="3079" width="11.28515625" bestFit="1" customWidth="1"/>
    <col min="3080" max="3081" width="10.140625" bestFit="1" customWidth="1"/>
    <col min="3329" max="3329" width="8.7109375" customWidth="1"/>
    <col min="3330" max="3330" width="73" customWidth="1"/>
    <col min="3331" max="3331" width="11.42578125" customWidth="1"/>
    <col min="3332" max="3332" width="12.7109375" customWidth="1"/>
    <col min="3333" max="3333" width="15.7109375" customWidth="1"/>
    <col min="3334" max="3335" width="11.28515625" bestFit="1" customWidth="1"/>
    <col min="3336" max="3337" width="10.140625" bestFit="1" customWidth="1"/>
    <col min="3585" max="3585" width="8.7109375" customWidth="1"/>
    <col min="3586" max="3586" width="73" customWidth="1"/>
    <col min="3587" max="3587" width="11.42578125" customWidth="1"/>
    <col min="3588" max="3588" width="12.7109375" customWidth="1"/>
    <col min="3589" max="3589" width="15.7109375" customWidth="1"/>
    <col min="3590" max="3591" width="11.28515625" bestFit="1" customWidth="1"/>
    <col min="3592" max="3593" width="10.140625" bestFit="1" customWidth="1"/>
    <col min="3841" max="3841" width="8.7109375" customWidth="1"/>
    <col min="3842" max="3842" width="73" customWidth="1"/>
    <col min="3843" max="3843" width="11.42578125" customWidth="1"/>
    <col min="3844" max="3844" width="12.7109375" customWidth="1"/>
    <col min="3845" max="3845" width="15.7109375" customWidth="1"/>
    <col min="3846" max="3847" width="11.28515625" bestFit="1" customWidth="1"/>
    <col min="3848" max="3849" width="10.140625" bestFit="1" customWidth="1"/>
    <col min="4097" max="4097" width="8.7109375" customWidth="1"/>
    <col min="4098" max="4098" width="73" customWidth="1"/>
    <col min="4099" max="4099" width="11.42578125" customWidth="1"/>
    <col min="4100" max="4100" width="12.7109375" customWidth="1"/>
    <col min="4101" max="4101" width="15.7109375" customWidth="1"/>
    <col min="4102" max="4103" width="11.28515625" bestFit="1" customWidth="1"/>
    <col min="4104" max="4105" width="10.140625" bestFit="1" customWidth="1"/>
    <col min="4353" max="4353" width="8.7109375" customWidth="1"/>
    <col min="4354" max="4354" width="73" customWidth="1"/>
    <col min="4355" max="4355" width="11.42578125" customWidth="1"/>
    <col min="4356" max="4356" width="12.7109375" customWidth="1"/>
    <col min="4357" max="4357" width="15.7109375" customWidth="1"/>
    <col min="4358" max="4359" width="11.28515625" bestFit="1" customWidth="1"/>
    <col min="4360" max="4361" width="10.140625" bestFit="1" customWidth="1"/>
    <col min="4609" max="4609" width="8.7109375" customWidth="1"/>
    <col min="4610" max="4610" width="73" customWidth="1"/>
    <col min="4611" max="4611" width="11.42578125" customWidth="1"/>
    <col min="4612" max="4612" width="12.7109375" customWidth="1"/>
    <col min="4613" max="4613" width="15.7109375" customWidth="1"/>
    <col min="4614" max="4615" width="11.28515625" bestFit="1" customWidth="1"/>
    <col min="4616" max="4617" width="10.140625" bestFit="1" customWidth="1"/>
    <col min="4865" max="4865" width="8.7109375" customWidth="1"/>
    <col min="4866" max="4866" width="73" customWidth="1"/>
    <col min="4867" max="4867" width="11.42578125" customWidth="1"/>
    <col min="4868" max="4868" width="12.7109375" customWidth="1"/>
    <col min="4869" max="4869" width="15.7109375" customWidth="1"/>
    <col min="4870" max="4871" width="11.28515625" bestFit="1" customWidth="1"/>
    <col min="4872" max="4873" width="10.140625" bestFit="1" customWidth="1"/>
    <col min="5121" max="5121" width="8.7109375" customWidth="1"/>
    <col min="5122" max="5122" width="73" customWidth="1"/>
    <col min="5123" max="5123" width="11.42578125" customWidth="1"/>
    <col min="5124" max="5124" width="12.7109375" customWidth="1"/>
    <col min="5125" max="5125" width="15.7109375" customWidth="1"/>
    <col min="5126" max="5127" width="11.28515625" bestFit="1" customWidth="1"/>
    <col min="5128" max="5129" width="10.140625" bestFit="1" customWidth="1"/>
    <col min="5377" max="5377" width="8.7109375" customWidth="1"/>
    <col min="5378" max="5378" width="73" customWidth="1"/>
    <col min="5379" max="5379" width="11.42578125" customWidth="1"/>
    <col min="5380" max="5380" width="12.7109375" customWidth="1"/>
    <col min="5381" max="5381" width="15.7109375" customWidth="1"/>
    <col min="5382" max="5383" width="11.28515625" bestFit="1" customWidth="1"/>
    <col min="5384" max="5385" width="10.140625" bestFit="1" customWidth="1"/>
    <col min="5633" max="5633" width="8.7109375" customWidth="1"/>
    <col min="5634" max="5634" width="73" customWidth="1"/>
    <col min="5635" max="5635" width="11.42578125" customWidth="1"/>
    <col min="5636" max="5636" width="12.7109375" customWidth="1"/>
    <col min="5637" max="5637" width="15.7109375" customWidth="1"/>
    <col min="5638" max="5639" width="11.28515625" bestFit="1" customWidth="1"/>
    <col min="5640" max="5641" width="10.140625" bestFit="1" customWidth="1"/>
    <col min="5889" max="5889" width="8.7109375" customWidth="1"/>
    <col min="5890" max="5890" width="73" customWidth="1"/>
    <col min="5891" max="5891" width="11.42578125" customWidth="1"/>
    <col min="5892" max="5892" width="12.7109375" customWidth="1"/>
    <col min="5893" max="5893" width="15.7109375" customWidth="1"/>
    <col min="5894" max="5895" width="11.28515625" bestFit="1" customWidth="1"/>
    <col min="5896" max="5897" width="10.140625" bestFit="1" customWidth="1"/>
    <col min="6145" max="6145" width="8.7109375" customWidth="1"/>
    <col min="6146" max="6146" width="73" customWidth="1"/>
    <col min="6147" max="6147" width="11.42578125" customWidth="1"/>
    <col min="6148" max="6148" width="12.7109375" customWidth="1"/>
    <col min="6149" max="6149" width="15.7109375" customWidth="1"/>
    <col min="6150" max="6151" width="11.28515625" bestFit="1" customWidth="1"/>
    <col min="6152" max="6153" width="10.140625" bestFit="1" customWidth="1"/>
    <col min="6401" max="6401" width="8.7109375" customWidth="1"/>
    <col min="6402" max="6402" width="73" customWidth="1"/>
    <col min="6403" max="6403" width="11.42578125" customWidth="1"/>
    <col min="6404" max="6404" width="12.7109375" customWidth="1"/>
    <col min="6405" max="6405" width="15.7109375" customWidth="1"/>
    <col min="6406" max="6407" width="11.28515625" bestFit="1" customWidth="1"/>
    <col min="6408" max="6409" width="10.140625" bestFit="1" customWidth="1"/>
    <col min="6657" max="6657" width="8.7109375" customWidth="1"/>
    <col min="6658" max="6658" width="73" customWidth="1"/>
    <col min="6659" max="6659" width="11.42578125" customWidth="1"/>
    <col min="6660" max="6660" width="12.7109375" customWidth="1"/>
    <col min="6661" max="6661" width="15.7109375" customWidth="1"/>
    <col min="6662" max="6663" width="11.28515625" bestFit="1" customWidth="1"/>
    <col min="6664" max="6665" width="10.140625" bestFit="1" customWidth="1"/>
    <col min="6913" max="6913" width="8.7109375" customWidth="1"/>
    <col min="6914" max="6914" width="73" customWidth="1"/>
    <col min="6915" max="6915" width="11.42578125" customWidth="1"/>
    <col min="6916" max="6916" width="12.7109375" customWidth="1"/>
    <col min="6917" max="6917" width="15.7109375" customWidth="1"/>
    <col min="6918" max="6919" width="11.28515625" bestFit="1" customWidth="1"/>
    <col min="6920" max="6921" width="10.140625" bestFit="1" customWidth="1"/>
    <col min="7169" max="7169" width="8.7109375" customWidth="1"/>
    <col min="7170" max="7170" width="73" customWidth="1"/>
    <col min="7171" max="7171" width="11.42578125" customWidth="1"/>
    <col min="7172" max="7172" width="12.7109375" customWidth="1"/>
    <col min="7173" max="7173" width="15.7109375" customWidth="1"/>
    <col min="7174" max="7175" width="11.28515625" bestFit="1" customWidth="1"/>
    <col min="7176" max="7177" width="10.140625" bestFit="1" customWidth="1"/>
    <col min="7425" max="7425" width="8.7109375" customWidth="1"/>
    <col min="7426" max="7426" width="73" customWidth="1"/>
    <col min="7427" max="7427" width="11.42578125" customWidth="1"/>
    <col min="7428" max="7428" width="12.7109375" customWidth="1"/>
    <col min="7429" max="7429" width="15.7109375" customWidth="1"/>
    <col min="7430" max="7431" width="11.28515625" bestFit="1" customWidth="1"/>
    <col min="7432" max="7433" width="10.140625" bestFit="1" customWidth="1"/>
    <col min="7681" max="7681" width="8.7109375" customWidth="1"/>
    <col min="7682" max="7682" width="73" customWidth="1"/>
    <col min="7683" max="7683" width="11.42578125" customWidth="1"/>
    <col min="7684" max="7684" width="12.7109375" customWidth="1"/>
    <col min="7685" max="7685" width="15.7109375" customWidth="1"/>
    <col min="7686" max="7687" width="11.28515625" bestFit="1" customWidth="1"/>
    <col min="7688" max="7689" width="10.140625" bestFit="1" customWidth="1"/>
    <col min="7937" max="7937" width="8.7109375" customWidth="1"/>
    <col min="7938" max="7938" width="73" customWidth="1"/>
    <col min="7939" max="7939" width="11.42578125" customWidth="1"/>
    <col min="7940" max="7940" width="12.7109375" customWidth="1"/>
    <col min="7941" max="7941" width="15.7109375" customWidth="1"/>
    <col min="7942" max="7943" width="11.28515625" bestFit="1" customWidth="1"/>
    <col min="7944" max="7945" width="10.140625" bestFit="1" customWidth="1"/>
    <col min="8193" max="8193" width="8.7109375" customWidth="1"/>
    <col min="8194" max="8194" width="73" customWidth="1"/>
    <col min="8195" max="8195" width="11.42578125" customWidth="1"/>
    <col min="8196" max="8196" width="12.7109375" customWidth="1"/>
    <col min="8197" max="8197" width="15.7109375" customWidth="1"/>
    <col min="8198" max="8199" width="11.28515625" bestFit="1" customWidth="1"/>
    <col min="8200" max="8201" width="10.140625" bestFit="1" customWidth="1"/>
    <col min="8449" max="8449" width="8.7109375" customWidth="1"/>
    <col min="8450" max="8450" width="73" customWidth="1"/>
    <col min="8451" max="8451" width="11.42578125" customWidth="1"/>
    <col min="8452" max="8452" width="12.7109375" customWidth="1"/>
    <col min="8453" max="8453" width="15.7109375" customWidth="1"/>
    <col min="8454" max="8455" width="11.28515625" bestFit="1" customWidth="1"/>
    <col min="8456" max="8457" width="10.140625" bestFit="1" customWidth="1"/>
    <col min="8705" max="8705" width="8.7109375" customWidth="1"/>
    <col min="8706" max="8706" width="73" customWidth="1"/>
    <col min="8707" max="8707" width="11.42578125" customWidth="1"/>
    <col min="8708" max="8708" width="12.7109375" customWidth="1"/>
    <col min="8709" max="8709" width="15.7109375" customWidth="1"/>
    <col min="8710" max="8711" width="11.28515625" bestFit="1" customWidth="1"/>
    <col min="8712" max="8713" width="10.140625" bestFit="1" customWidth="1"/>
    <col min="8961" max="8961" width="8.7109375" customWidth="1"/>
    <col min="8962" max="8962" width="73" customWidth="1"/>
    <col min="8963" max="8963" width="11.42578125" customWidth="1"/>
    <col min="8964" max="8964" width="12.7109375" customWidth="1"/>
    <col min="8965" max="8965" width="15.7109375" customWidth="1"/>
    <col min="8966" max="8967" width="11.28515625" bestFit="1" customWidth="1"/>
    <col min="8968" max="8969" width="10.140625" bestFit="1" customWidth="1"/>
    <col min="9217" max="9217" width="8.7109375" customWidth="1"/>
    <col min="9218" max="9218" width="73" customWidth="1"/>
    <col min="9219" max="9219" width="11.42578125" customWidth="1"/>
    <col min="9220" max="9220" width="12.7109375" customWidth="1"/>
    <col min="9221" max="9221" width="15.7109375" customWidth="1"/>
    <col min="9222" max="9223" width="11.28515625" bestFit="1" customWidth="1"/>
    <col min="9224" max="9225" width="10.140625" bestFit="1" customWidth="1"/>
    <col min="9473" max="9473" width="8.7109375" customWidth="1"/>
    <col min="9474" max="9474" width="73" customWidth="1"/>
    <col min="9475" max="9475" width="11.42578125" customWidth="1"/>
    <col min="9476" max="9476" width="12.7109375" customWidth="1"/>
    <col min="9477" max="9477" width="15.7109375" customWidth="1"/>
    <col min="9478" max="9479" width="11.28515625" bestFit="1" customWidth="1"/>
    <col min="9480" max="9481" width="10.140625" bestFit="1" customWidth="1"/>
    <col min="9729" max="9729" width="8.7109375" customWidth="1"/>
    <col min="9730" max="9730" width="73" customWidth="1"/>
    <col min="9731" max="9731" width="11.42578125" customWidth="1"/>
    <col min="9732" max="9732" width="12.7109375" customWidth="1"/>
    <col min="9733" max="9733" width="15.7109375" customWidth="1"/>
    <col min="9734" max="9735" width="11.28515625" bestFit="1" customWidth="1"/>
    <col min="9736" max="9737" width="10.140625" bestFit="1" customWidth="1"/>
    <col min="9985" max="9985" width="8.7109375" customWidth="1"/>
    <col min="9986" max="9986" width="73" customWidth="1"/>
    <col min="9987" max="9987" width="11.42578125" customWidth="1"/>
    <col min="9988" max="9988" width="12.7109375" customWidth="1"/>
    <col min="9989" max="9989" width="15.7109375" customWidth="1"/>
    <col min="9990" max="9991" width="11.28515625" bestFit="1" customWidth="1"/>
    <col min="9992" max="9993" width="10.140625" bestFit="1" customWidth="1"/>
    <col min="10241" max="10241" width="8.7109375" customWidth="1"/>
    <col min="10242" max="10242" width="73" customWidth="1"/>
    <col min="10243" max="10243" width="11.42578125" customWidth="1"/>
    <col min="10244" max="10244" width="12.7109375" customWidth="1"/>
    <col min="10245" max="10245" width="15.7109375" customWidth="1"/>
    <col min="10246" max="10247" width="11.28515625" bestFit="1" customWidth="1"/>
    <col min="10248" max="10249" width="10.140625" bestFit="1" customWidth="1"/>
    <col min="10497" max="10497" width="8.7109375" customWidth="1"/>
    <col min="10498" max="10498" width="73" customWidth="1"/>
    <col min="10499" max="10499" width="11.42578125" customWidth="1"/>
    <col min="10500" max="10500" width="12.7109375" customWidth="1"/>
    <col min="10501" max="10501" width="15.7109375" customWidth="1"/>
    <col min="10502" max="10503" width="11.28515625" bestFit="1" customWidth="1"/>
    <col min="10504" max="10505" width="10.140625" bestFit="1" customWidth="1"/>
    <col min="10753" max="10753" width="8.7109375" customWidth="1"/>
    <col min="10754" max="10754" width="73" customWidth="1"/>
    <col min="10755" max="10755" width="11.42578125" customWidth="1"/>
    <col min="10756" max="10756" width="12.7109375" customWidth="1"/>
    <col min="10757" max="10757" width="15.7109375" customWidth="1"/>
    <col min="10758" max="10759" width="11.28515625" bestFit="1" customWidth="1"/>
    <col min="10760" max="10761" width="10.140625" bestFit="1" customWidth="1"/>
    <col min="11009" max="11009" width="8.7109375" customWidth="1"/>
    <col min="11010" max="11010" width="73" customWidth="1"/>
    <col min="11011" max="11011" width="11.42578125" customWidth="1"/>
    <col min="11012" max="11012" width="12.7109375" customWidth="1"/>
    <col min="11013" max="11013" width="15.7109375" customWidth="1"/>
    <col min="11014" max="11015" width="11.28515625" bestFit="1" customWidth="1"/>
    <col min="11016" max="11017" width="10.140625" bestFit="1" customWidth="1"/>
    <col min="11265" max="11265" width="8.7109375" customWidth="1"/>
    <col min="11266" max="11266" width="73" customWidth="1"/>
    <col min="11267" max="11267" width="11.42578125" customWidth="1"/>
    <col min="11268" max="11268" width="12.7109375" customWidth="1"/>
    <col min="11269" max="11269" width="15.7109375" customWidth="1"/>
    <col min="11270" max="11271" width="11.28515625" bestFit="1" customWidth="1"/>
    <col min="11272" max="11273" width="10.140625" bestFit="1" customWidth="1"/>
    <col min="11521" max="11521" width="8.7109375" customWidth="1"/>
    <col min="11522" max="11522" width="73" customWidth="1"/>
    <col min="11523" max="11523" width="11.42578125" customWidth="1"/>
    <col min="11524" max="11524" width="12.7109375" customWidth="1"/>
    <col min="11525" max="11525" width="15.7109375" customWidth="1"/>
    <col min="11526" max="11527" width="11.28515625" bestFit="1" customWidth="1"/>
    <col min="11528" max="11529" width="10.140625" bestFit="1" customWidth="1"/>
    <col min="11777" max="11777" width="8.7109375" customWidth="1"/>
    <col min="11778" max="11778" width="73" customWidth="1"/>
    <col min="11779" max="11779" width="11.42578125" customWidth="1"/>
    <col min="11780" max="11780" width="12.7109375" customWidth="1"/>
    <col min="11781" max="11781" width="15.7109375" customWidth="1"/>
    <col min="11782" max="11783" width="11.28515625" bestFit="1" customWidth="1"/>
    <col min="11784" max="11785" width="10.140625" bestFit="1" customWidth="1"/>
    <col min="12033" max="12033" width="8.7109375" customWidth="1"/>
    <col min="12034" max="12034" width="73" customWidth="1"/>
    <col min="12035" max="12035" width="11.42578125" customWidth="1"/>
    <col min="12036" max="12036" width="12.7109375" customWidth="1"/>
    <col min="12037" max="12037" width="15.7109375" customWidth="1"/>
    <col min="12038" max="12039" width="11.28515625" bestFit="1" customWidth="1"/>
    <col min="12040" max="12041" width="10.140625" bestFit="1" customWidth="1"/>
    <col min="12289" max="12289" width="8.7109375" customWidth="1"/>
    <col min="12290" max="12290" width="73" customWidth="1"/>
    <col min="12291" max="12291" width="11.42578125" customWidth="1"/>
    <col min="12292" max="12292" width="12.7109375" customWidth="1"/>
    <col min="12293" max="12293" width="15.7109375" customWidth="1"/>
    <col min="12294" max="12295" width="11.28515625" bestFit="1" customWidth="1"/>
    <col min="12296" max="12297" width="10.140625" bestFit="1" customWidth="1"/>
    <col min="12545" max="12545" width="8.7109375" customWidth="1"/>
    <col min="12546" max="12546" width="73" customWidth="1"/>
    <col min="12547" max="12547" width="11.42578125" customWidth="1"/>
    <col min="12548" max="12548" width="12.7109375" customWidth="1"/>
    <col min="12549" max="12549" width="15.7109375" customWidth="1"/>
    <col min="12550" max="12551" width="11.28515625" bestFit="1" customWidth="1"/>
    <col min="12552" max="12553" width="10.140625" bestFit="1" customWidth="1"/>
    <col min="12801" max="12801" width="8.7109375" customWidth="1"/>
    <col min="12802" max="12802" width="73" customWidth="1"/>
    <col min="12803" max="12803" width="11.42578125" customWidth="1"/>
    <col min="12804" max="12804" width="12.7109375" customWidth="1"/>
    <col min="12805" max="12805" width="15.7109375" customWidth="1"/>
    <col min="12806" max="12807" width="11.28515625" bestFit="1" customWidth="1"/>
    <col min="12808" max="12809" width="10.140625" bestFit="1" customWidth="1"/>
    <col min="13057" max="13057" width="8.7109375" customWidth="1"/>
    <col min="13058" max="13058" width="73" customWidth="1"/>
    <col min="13059" max="13059" width="11.42578125" customWidth="1"/>
    <col min="13060" max="13060" width="12.7109375" customWidth="1"/>
    <col min="13061" max="13061" width="15.7109375" customWidth="1"/>
    <col min="13062" max="13063" width="11.28515625" bestFit="1" customWidth="1"/>
    <col min="13064" max="13065" width="10.140625" bestFit="1" customWidth="1"/>
    <col min="13313" max="13313" width="8.7109375" customWidth="1"/>
    <col min="13314" max="13314" width="73" customWidth="1"/>
    <col min="13315" max="13315" width="11.42578125" customWidth="1"/>
    <col min="13316" max="13316" width="12.7109375" customWidth="1"/>
    <col min="13317" max="13317" width="15.7109375" customWidth="1"/>
    <col min="13318" max="13319" width="11.28515625" bestFit="1" customWidth="1"/>
    <col min="13320" max="13321" width="10.140625" bestFit="1" customWidth="1"/>
    <col min="13569" max="13569" width="8.7109375" customWidth="1"/>
    <col min="13570" max="13570" width="73" customWidth="1"/>
    <col min="13571" max="13571" width="11.42578125" customWidth="1"/>
    <col min="13572" max="13572" width="12.7109375" customWidth="1"/>
    <col min="13573" max="13573" width="15.7109375" customWidth="1"/>
    <col min="13574" max="13575" width="11.28515625" bestFit="1" customWidth="1"/>
    <col min="13576" max="13577" width="10.140625" bestFit="1" customWidth="1"/>
    <col min="13825" max="13825" width="8.7109375" customWidth="1"/>
    <col min="13826" max="13826" width="73" customWidth="1"/>
    <col min="13827" max="13827" width="11.42578125" customWidth="1"/>
    <col min="13828" max="13828" width="12.7109375" customWidth="1"/>
    <col min="13829" max="13829" width="15.7109375" customWidth="1"/>
    <col min="13830" max="13831" width="11.28515625" bestFit="1" customWidth="1"/>
    <col min="13832" max="13833" width="10.140625" bestFit="1" customWidth="1"/>
    <col min="14081" max="14081" width="8.7109375" customWidth="1"/>
    <col min="14082" max="14082" width="73" customWidth="1"/>
    <col min="14083" max="14083" width="11.42578125" customWidth="1"/>
    <col min="14084" max="14084" width="12.7109375" customWidth="1"/>
    <col min="14085" max="14085" width="15.7109375" customWidth="1"/>
    <col min="14086" max="14087" width="11.28515625" bestFit="1" customWidth="1"/>
    <col min="14088" max="14089" width="10.140625" bestFit="1" customWidth="1"/>
    <col min="14337" max="14337" width="8.7109375" customWidth="1"/>
    <col min="14338" max="14338" width="73" customWidth="1"/>
    <col min="14339" max="14339" width="11.42578125" customWidth="1"/>
    <col min="14340" max="14340" width="12.7109375" customWidth="1"/>
    <col min="14341" max="14341" width="15.7109375" customWidth="1"/>
    <col min="14342" max="14343" width="11.28515625" bestFit="1" customWidth="1"/>
    <col min="14344" max="14345" width="10.140625" bestFit="1" customWidth="1"/>
    <col min="14593" max="14593" width="8.7109375" customWidth="1"/>
    <col min="14594" max="14594" width="73" customWidth="1"/>
    <col min="14595" max="14595" width="11.42578125" customWidth="1"/>
    <col min="14596" max="14596" width="12.7109375" customWidth="1"/>
    <col min="14597" max="14597" width="15.7109375" customWidth="1"/>
    <col min="14598" max="14599" width="11.28515625" bestFit="1" customWidth="1"/>
    <col min="14600" max="14601" width="10.140625" bestFit="1" customWidth="1"/>
    <col min="14849" max="14849" width="8.7109375" customWidth="1"/>
    <col min="14850" max="14850" width="73" customWidth="1"/>
    <col min="14851" max="14851" width="11.42578125" customWidth="1"/>
    <col min="14852" max="14852" width="12.7109375" customWidth="1"/>
    <col min="14853" max="14853" width="15.7109375" customWidth="1"/>
    <col min="14854" max="14855" width="11.28515625" bestFit="1" customWidth="1"/>
    <col min="14856" max="14857" width="10.140625" bestFit="1" customWidth="1"/>
    <col min="15105" max="15105" width="8.7109375" customWidth="1"/>
    <col min="15106" max="15106" width="73" customWidth="1"/>
    <col min="15107" max="15107" width="11.42578125" customWidth="1"/>
    <col min="15108" max="15108" width="12.7109375" customWidth="1"/>
    <col min="15109" max="15109" width="15.7109375" customWidth="1"/>
    <col min="15110" max="15111" width="11.28515625" bestFit="1" customWidth="1"/>
    <col min="15112" max="15113" width="10.140625" bestFit="1" customWidth="1"/>
    <col min="15361" max="15361" width="8.7109375" customWidth="1"/>
    <col min="15362" max="15362" width="73" customWidth="1"/>
    <col min="15363" max="15363" width="11.42578125" customWidth="1"/>
    <col min="15364" max="15364" width="12.7109375" customWidth="1"/>
    <col min="15365" max="15365" width="15.7109375" customWidth="1"/>
    <col min="15366" max="15367" width="11.28515625" bestFit="1" customWidth="1"/>
    <col min="15368" max="15369" width="10.140625" bestFit="1" customWidth="1"/>
    <col min="15617" max="15617" width="8.7109375" customWidth="1"/>
    <col min="15618" max="15618" width="73" customWidth="1"/>
    <col min="15619" max="15619" width="11.42578125" customWidth="1"/>
    <col min="15620" max="15620" width="12.7109375" customWidth="1"/>
    <col min="15621" max="15621" width="15.7109375" customWidth="1"/>
    <col min="15622" max="15623" width="11.28515625" bestFit="1" customWidth="1"/>
    <col min="15624" max="15625" width="10.140625" bestFit="1" customWidth="1"/>
    <col min="15873" max="15873" width="8.7109375" customWidth="1"/>
    <col min="15874" max="15874" width="73" customWidth="1"/>
    <col min="15875" max="15875" width="11.42578125" customWidth="1"/>
    <col min="15876" max="15876" width="12.7109375" customWidth="1"/>
    <col min="15877" max="15877" width="15.7109375" customWidth="1"/>
    <col min="15878" max="15879" width="11.28515625" bestFit="1" customWidth="1"/>
    <col min="15880" max="15881" width="10.140625" bestFit="1" customWidth="1"/>
    <col min="16129" max="16129" width="8.7109375" customWidth="1"/>
    <col min="16130" max="16130" width="73" customWidth="1"/>
    <col min="16131" max="16131" width="11.42578125" customWidth="1"/>
    <col min="16132" max="16132" width="12.7109375" customWidth="1"/>
    <col min="16133" max="16133" width="15.7109375" customWidth="1"/>
    <col min="16134" max="16135" width="11.28515625" bestFit="1" customWidth="1"/>
    <col min="16136" max="16137" width="10.140625" bestFit="1" customWidth="1"/>
  </cols>
  <sheetData>
    <row r="1" spans="1:6">
      <c r="A1" s="3" t="s">
        <v>13</v>
      </c>
      <c r="B1" s="3"/>
      <c r="C1" s="3"/>
      <c r="D1" s="3"/>
      <c r="E1" s="3"/>
      <c r="F1" s="3"/>
    </row>
    <row r="2" spans="1:6">
      <c r="A2" s="3" t="s">
        <v>14</v>
      </c>
      <c r="B2" s="3"/>
      <c r="C2" s="3"/>
      <c r="D2" s="3"/>
      <c r="E2" s="3"/>
      <c r="F2" s="3"/>
    </row>
    <row r="3" spans="1:6">
      <c r="A3" s="13"/>
      <c r="B3" s="13"/>
      <c r="C3" s="13"/>
      <c r="D3" s="14" t="s">
        <v>0</v>
      </c>
      <c r="E3" s="13"/>
      <c r="F3" s="13"/>
    </row>
    <row r="4" spans="1:6">
      <c r="A4" s="15"/>
      <c r="B4" s="15"/>
      <c r="C4" s="15"/>
      <c r="D4" s="15"/>
      <c r="E4" s="15"/>
      <c r="F4" s="15"/>
    </row>
    <row r="5" spans="1:6">
      <c r="A5" s="4" t="s">
        <v>15</v>
      </c>
      <c r="B5" s="4"/>
      <c r="C5" s="4"/>
      <c r="D5" s="4"/>
      <c r="E5" s="1"/>
      <c r="F5" s="1"/>
    </row>
    <row r="6" spans="1:6">
      <c r="A6" s="9"/>
      <c r="B6" s="1"/>
      <c r="C6" s="16"/>
      <c r="D6" s="16"/>
      <c r="E6" s="16"/>
      <c r="F6" s="16"/>
    </row>
    <row r="7" spans="1:6">
      <c r="A7" s="12" t="s">
        <v>16</v>
      </c>
      <c r="B7" s="12" t="s">
        <v>17</v>
      </c>
      <c r="C7" s="16"/>
      <c r="D7" s="16">
        <v>3471600</v>
      </c>
      <c r="E7" s="16"/>
      <c r="F7" s="16"/>
    </row>
    <row r="8" spans="1:6">
      <c r="A8" s="17"/>
      <c r="B8" s="7" t="s">
        <v>18</v>
      </c>
    </row>
    <row r="9" spans="1:6">
      <c r="A9" s="19" t="s">
        <v>19</v>
      </c>
      <c r="B9" s="7" t="s">
        <v>20</v>
      </c>
    </row>
    <row r="10" spans="1:6">
      <c r="A10" s="17"/>
      <c r="B10" s="7"/>
    </row>
    <row r="11" spans="1:6">
      <c r="A11" s="12" t="s">
        <v>21</v>
      </c>
      <c r="B11" s="12" t="s">
        <v>22</v>
      </c>
      <c r="C11" s="16"/>
      <c r="D11" s="16">
        <v>538098</v>
      </c>
      <c r="E11" s="16"/>
      <c r="F11" s="16"/>
    </row>
    <row r="12" spans="1:6">
      <c r="A12" s="20"/>
      <c r="B12" s="1"/>
    </row>
    <row r="13" spans="1:6">
      <c r="A13" s="21" t="s">
        <v>23</v>
      </c>
      <c r="B13" s="12" t="s">
        <v>24</v>
      </c>
      <c r="D13" s="18">
        <v>10000</v>
      </c>
    </row>
    <row r="14" spans="1:6">
      <c r="A14" s="22"/>
      <c r="B14" s="1"/>
    </row>
    <row r="15" spans="1:6">
      <c r="A15" s="12" t="s">
        <v>25</v>
      </c>
      <c r="B15" s="12" t="s">
        <v>26</v>
      </c>
      <c r="C15" s="16"/>
      <c r="D15" s="16">
        <v>200000</v>
      </c>
      <c r="E15" s="16"/>
      <c r="F15" s="16"/>
    </row>
    <row r="16" spans="1:6">
      <c r="A16" s="21"/>
      <c r="B16" s="7" t="s">
        <v>27</v>
      </c>
    </row>
    <row r="17" spans="1:6">
      <c r="A17" s="21"/>
      <c r="B17" s="7" t="s">
        <v>28</v>
      </c>
    </row>
    <row r="18" spans="1:6">
      <c r="A18" s="20"/>
      <c r="B18" s="1"/>
    </row>
    <row r="19" spans="1:6">
      <c r="A19" s="21" t="s">
        <v>29</v>
      </c>
      <c r="B19" s="12" t="s">
        <v>30</v>
      </c>
      <c r="D19" s="18">
        <v>100000</v>
      </c>
    </row>
    <row r="20" spans="1:6">
      <c r="A20" s="20"/>
      <c r="B20" s="1"/>
    </row>
    <row r="21" spans="1:6">
      <c r="A21" s="21" t="s">
        <v>31</v>
      </c>
      <c r="B21" s="12" t="s">
        <v>32</v>
      </c>
      <c r="D21" s="18">
        <v>50000</v>
      </c>
    </row>
    <row r="22" spans="1:6">
      <c r="A22" s="17"/>
      <c r="B22" s="23" t="s">
        <v>33</v>
      </c>
      <c r="C22" s="23"/>
    </row>
    <row r="23" spans="1:6">
      <c r="A23" s="20"/>
      <c r="B23" s="1"/>
    </row>
    <row r="24" spans="1:6">
      <c r="A24" s="12" t="s">
        <v>34</v>
      </c>
      <c r="B24" s="12" t="s">
        <v>35</v>
      </c>
      <c r="C24" s="16"/>
      <c r="D24" s="16">
        <v>330000</v>
      </c>
      <c r="E24" s="16"/>
      <c r="F24" s="16"/>
    </row>
    <row r="25" spans="1:6">
      <c r="A25" s="21"/>
      <c r="B25" s="7" t="s">
        <v>36</v>
      </c>
    </row>
    <row r="26" spans="1:6">
      <c r="A26" s="21"/>
      <c r="B26" s="7" t="s">
        <v>37</v>
      </c>
    </row>
    <row r="27" spans="1:6">
      <c r="A27" s="21"/>
      <c r="B27" s="7" t="s">
        <v>38</v>
      </c>
    </row>
    <row r="28" spans="1:6">
      <c r="A28" s="21"/>
      <c r="B28" s="7"/>
    </row>
    <row r="29" spans="1:6">
      <c r="A29" s="21" t="s">
        <v>39</v>
      </c>
      <c r="B29" s="12" t="s">
        <v>40</v>
      </c>
      <c r="D29" s="18">
        <v>20000</v>
      </c>
    </row>
    <row r="30" spans="1:6">
      <c r="A30" s="20"/>
      <c r="B30" s="1"/>
    </row>
    <row r="31" spans="1:6">
      <c r="A31" s="21" t="s">
        <v>41</v>
      </c>
      <c r="B31" s="11" t="s">
        <v>42</v>
      </c>
      <c r="D31" s="18">
        <v>100000</v>
      </c>
    </row>
    <row r="32" spans="1:6">
      <c r="A32" s="21"/>
      <c r="B32" s="11"/>
    </row>
    <row r="33" spans="1:6">
      <c r="A33" s="21" t="s">
        <v>43</v>
      </c>
      <c r="B33" s="12" t="s">
        <v>44</v>
      </c>
      <c r="D33" s="18">
        <v>1700000</v>
      </c>
    </row>
    <row r="34" spans="1:6">
      <c r="A34" s="20"/>
      <c r="B34" s="1"/>
    </row>
    <row r="35" spans="1:6">
      <c r="A35" s="21" t="s">
        <v>45</v>
      </c>
      <c r="B35" s="12" t="s">
        <v>46</v>
      </c>
      <c r="D35" s="18">
        <v>670000</v>
      </c>
    </row>
    <row r="36" spans="1:6">
      <c r="A36" s="17"/>
      <c r="B36" s="24" t="s">
        <v>47</v>
      </c>
    </row>
    <row r="37" spans="1:6">
      <c r="A37" s="20"/>
      <c r="B37" s="1"/>
    </row>
    <row r="38" spans="1:6">
      <c r="A38" s="21" t="s">
        <v>48</v>
      </c>
      <c r="B38" s="12" t="s">
        <v>49</v>
      </c>
      <c r="D38" s="18">
        <v>100000</v>
      </c>
    </row>
    <row r="39" spans="1:6">
      <c r="A39" s="17"/>
      <c r="B39" s="7" t="s">
        <v>50</v>
      </c>
    </row>
    <row r="40" spans="1:6">
      <c r="A40" s="17"/>
      <c r="B40" s="7" t="s">
        <v>51</v>
      </c>
    </row>
    <row r="41" spans="1:6">
      <c r="A41" s="17"/>
      <c r="B41" s="7" t="s">
        <v>52</v>
      </c>
    </row>
    <row r="42" spans="1:6">
      <c r="A42" s="17"/>
      <c r="B42" s="7"/>
    </row>
    <row r="43" spans="1:6">
      <c r="A43" s="21" t="s">
        <v>53</v>
      </c>
      <c r="B43" s="12" t="s">
        <v>54</v>
      </c>
      <c r="D43" s="18">
        <v>677700</v>
      </c>
    </row>
    <row r="44" spans="1:6">
      <c r="A44" s="20"/>
      <c r="B44" s="1"/>
    </row>
    <row r="45" spans="1:6">
      <c r="A45" s="21" t="s">
        <v>55</v>
      </c>
      <c r="B45" s="12" t="s">
        <v>56</v>
      </c>
      <c r="D45" s="18">
        <v>10000</v>
      </c>
    </row>
    <row r="46" spans="1:6">
      <c r="A46" s="21"/>
      <c r="B46" s="12"/>
    </row>
    <row r="47" spans="1:6">
      <c r="A47" s="21" t="s">
        <v>57</v>
      </c>
      <c r="B47" s="12" t="s">
        <v>58</v>
      </c>
      <c r="D47" s="18">
        <v>3228500</v>
      </c>
    </row>
    <row r="48" spans="1:6">
      <c r="A48" s="17"/>
      <c r="B48" s="1"/>
      <c r="C48" s="25"/>
      <c r="D48" s="25"/>
      <c r="E48" s="25"/>
      <c r="F48" s="25"/>
    </row>
    <row r="49" spans="1:6">
      <c r="A49" s="26" t="s">
        <v>59</v>
      </c>
      <c r="B49" s="26"/>
      <c r="C49" s="27"/>
      <c r="D49" s="27">
        <f>SUM(D7:D48)</f>
        <v>11205898</v>
      </c>
      <c r="E49" s="28"/>
      <c r="F49" s="28"/>
    </row>
    <row r="50" spans="1:6">
      <c r="A50" s="7"/>
      <c r="B50" s="1"/>
    </row>
    <row r="51" spans="1:6">
      <c r="A51" s="21" t="s">
        <v>60</v>
      </c>
      <c r="B51" s="12" t="s">
        <v>61</v>
      </c>
      <c r="D51" s="18">
        <v>2159000</v>
      </c>
    </row>
    <row r="52" spans="1:6">
      <c r="A52" s="20"/>
      <c r="B52" s="1"/>
    </row>
    <row r="53" spans="1:6">
      <c r="A53" s="21" t="s">
        <v>62</v>
      </c>
      <c r="B53" s="12" t="s">
        <v>63</v>
      </c>
      <c r="D53" s="18">
        <v>150000</v>
      </c>
    </row>
    <row r="54" spans="1:6">
      <c r="A54" s="20"/>
      <c r="B54" s="1"/>
    </row>
    <row r="55" spans="1:6">
      <c r="A55" s="21" t="s">
        <v>64</v>
      </c>
      <c r="B55" s="12" t="s">
        <v>65</v>
      </c>
      <c r="D55" s="18">
        <v>1000</v>
      </c>
    </row>
    <row r="56" spans="1:6">
      <c r="A56" s="21"/>
      <c r="B56" s="12"/>
    </row>
    <row r="57" spans="1:6">
      <c r="A57" s="21" t="s">
        <v>66</v>
      </c>
      <c r="B57" s="12" t="s">
        <v>12</v>
      </c>
    </row>
    <row r="58" spans="1:6">
      <c r="A58" s="21"/>
      <c r="B58" s="12"/>
    </row>
    <row r="59" spans="1:6">
      <c r="A59" s="26" t="s">
        <v>67</v>
      </c>
      <c r="B59" s="26"/>
      <c r="C59" s="27"/>
      <c r="D59" s="27">
        <f>SUM(D51:D55)</f>
        <v>2310000</v>
      </c>
      <c r="E59" s="28"/>
      <c r="F59" s="28"/>
    </row>
    <row r="60" spans="1:6">
      <c r="A60" s="29"/>
      <c r="B60" s="29"/>
      <c r="C60" s="30"/>
      <c r="D60" s="30"/>
      <c r="E60" s="28"/>
      <c r="F60" s="28"/>
    </row>
    <row r="61" spans="1:6">
      <c r="A61" s="4" t="s">
        <v>68</v>
      </c>
      <c r="B61" s="4"/>
      <c r="C61" s="4"/>
      <c r="D61" s="4"/>
      <c r="E61" s="1"/>
      <c r="F61" s="1"/>
    </row>
    <row r="62" spans="1:6">
      <c r="A62" s="9"/>
      <c r="B62" s="1"/>
      <c r="C62" s="16"/>
      <c r="D62" s="16"/>
      <c r="E62" s="16"/>
      <c r="F62" s="16"/>
    </row>
    <row r="63" spans="1:6">
      <c r="A63" s="21" t="s">
        <v>69</v>
      </c>
      <c r="B63" s="10" t="s">
        <v>70</v>
      </c>
      <c r="C63" s="10"/>
      <c r="D63" s="18">
        <v>3021000</v>
      </c>
    </row>
    <row r="64" spans="1:6">
      <c r="B64" s="7"/>
      <c r="D64" s="31"/>
      <c r="E64" s="31"/>
      <c r="F64" s="31"/>
    </row>
    <row r="65" spans="1:6">
      <c r="A65" s="12" t="s">
        <v>71</v>
      </c>
      <c r="B65" s="10" t="s">
        <v>72</v>
      </c>
      <c r="C65" s="10"/>
      <c r="D65" s="31">
        <v>100000</v>
      </c>
      <c r="E65" s="31"/>
      <c r="F65" s="31"/>
    </row>
    <row r="66" spans="1:6">
      <c r="A66" s="12"/>
      <c r="B66" s="7" t="s">
        <v>73</v>
      </c>
      <c r="D66" s="31"/>
      <c r="E66" s="31"/>
      <c r="F66" s="31"/>
    </row>
    <row r="67" spans="1:6">
      <c r="A67" s="20"/>
      <c r="B67" s="1"/>
    </row>
    <row r="68" spans="1:6">
      <c r="A68" s="12" t="s">
        <v>74</v>
      </c>
      <c r="B68" s="12" t="s">
        <v>22</v>
      </c>
      <c r="D68" s="18">
        <v>468926</v>
      </c>
    </row>
    <row r="69" spans="1:6">
      <c r="A69" s="20"/>
      <c r="B69" s="7"/>
      <c r="D69" s="32"/>
      <c r="E69" s="32"/>
      <c r="F69" s="32"/>
    </row>
    <row r="70" spans="1:6">
      <c r="A70" s="12" t="s">
        <v>25</v>
      </c>
      <c r="B70" s="12" t="s">
        <v>26</v>
      </c>
      <c r="C70" s="16"/>
      <c r="D70" s="16">
        <v>460000</v>
      </c>
      <c r="E70" s="16"/>
      <c r="F70" s="16"/>
    </row>
    <row r="71" spans="1:6">
      <c r="A71" s="12"/>
      <c r="B71" s="7" t="s">
        <v>75</v>
      </c>
      <c r="C71" s="16"/>
      <c r="D71" s="16"/>
      <c r="E71" s="16"/>
      <c r="F71" s="16"/>
    </row>
    <row r="72" spans="1:6">
      <c r="A72" s="9"/>
      <c r="B72" s="7" t="s">
        <v>76</v>
      </c>
      <c r="C72" s="16"/>
      <c r="D72" s="16"/>
      <c r="E72" s="16"/>
      <c r="F72" s="16"/>
    </row>
    <row r="73" spans="1:6">
      <c r="A73" s="9"/>
      <c r="B73" s="7"/>
      <c r="C73" s="16"/>
      <c r="D73" s="16"/>
      <c r="E73" s="16"/>
      <c r="F73" s="16"/>
    </row>
    <row r="74" spans="1:6">
      <c r="A74" s="9" t="s">
        <v>29</v>
      </c>
      <c r="B74" s="12" t="s">
        <v>30</v>
      </c>
      <c r="C74" s="16"/>
      <c r="D74" s="16">
        <v>10000</v>
      </c>
      <c r="E74" s="16"/>
      <c r="F74" s="16"/>
    </row>
    <row r="75" spans="1:6">
      <c r="A75" s="9"/>
      <c r="B75" s="7"/>
      <c r="C75" s="16"/>
      <c r="D75" s="16"/>
      <c r="E75" s="16"/>
      <c r="F75" s="16"/>
    </row>
    <row r="76" spans="1:6">
      <c r="A76" s="20"/>
      <c r="B76" s="1"/>
    </row>
    <row r="77" spans="1:6">
      <c r="A77" s="21" t="s">
        <v>31</v>
      </c>
      <c r="B77" s="12" t="s">
        <v>32</v>
      </c>
      <c r="D77" s="18">
        <v>20000</v>
      </c>
    </row>
    <row r="78" spans="1:6">
      <c r="A78" s="17"/>
      <c r="B78" s="33" t="s">
        <v>77</v>
      </c>
      <c r="C78" s="33"/>
    </row>
    <row r="79" spans="1:6">
      <c r="A79" s="20"/>
      <c r="B79" s="1"/>
    </row>
    <row r="80" spans="1:6">
      <c r="A80" s="21" t="s">
        <v>39</v>
      </c>
      <c r="B80" s="12" t="s">
        <v>40</v>
      </c>
      <c r="D80" s="18">
        <v>50000</v>
      </c>
    </row>
    <row r="81" spans="1:6">
      <c r="A81" s="21"/>
      <c r="B81" s="7"/>
    </row>
    <row r="82" spans="1:6">
      <c r="A82" s="21" t="s">
        <v>78</v>
      </c>
      <c r="B82" s="12" t="s">
        <v>49</v>
      </c>
      <c r="D82" s="18">
        <v>160074</v>
      </c>
    </row>
    <row r="83" spans="1:6">
      <c r="A83" s="20"/>
      <c r="B83" s="1"/>
    </row>
    <row r="84" spans="1:6">
      <c r="A84" s="21" t="s">
        <v>53</v>
      </c>
      <c r="B84" s="12" t="s">
        <v>54</v>
      </c>
      <c r="D84" s="18">
        <v>189000</v>
      </c>
    </row>
    <row r="85" spans="1:6">
      <c r="A85" s="34"/>
      <c r="B85" s="24"/>
      <c r="C85" s="25"/>
      <c r="D85" s="25"/>
      <c r="E85" s="25"/>
      <c r="F85" s="25"/>
    </row>
    <row r="86" spans="1:6">
      <c r="A86" s="26" t="s">
        <v>59</v>
      </c>
      <c r="B86" s="26"/>
      <c r="C86" s="27"/>
      <c r="D86" s="27">
        <f>SUM(D63:D85)</f>
        <v>4479000</v>
      </c>
      <c r="E86" s="28"/>
      <c r="F86" s="35"/>
    </row>
    <row r="87" spans="1:6">
      <c r="A87" s="36" t="s">
        <v>79</v>
      </c>
      <c r="B87" s="36"/>
      <c r="C87" s="37"/>
      <c r="D87" s="37" t="s">
        <v>6</v>
      </c>
      <c r="E87" s="35"/>
      <c r="F87" s="35"/>
    </row>
    <row r="88" spans="1:6">
      <c r="A88" s="8"/>
      <c r="B88" s="8"/>
      <c r="C88" s="28"/>
      <c r="D88" s="28"/>
      <c r="E88" s="28"/>
      <c r="F88" s="28"/>
    </row>
    <row r="89" spans="1:6">
      <c r="A89" s="4" t="s">
        <v>80</v>
      </c>
      <c r="B89" s="4"/>
      <c r="C89" s="4"/>
      <c r="D89" s="4"/>
      <c r="E89" s="1"/>
      <c r="F89" s="1"/>
    </row>
    <row r="90" spans="1:6">
      <c r="A90" s="9"/>
      <c r="B90" s="1"/>
      <c r="C90" s="16"/>
      <c r="D90" s="16"/>
      <c r="E90" s="16"/>
      <c r="F90" s="16"/>
    </row>
    <row r="91" spans="1:6">
      <c r="A91" s="12" t="s">
        <v>25</v>
      </c>
      <c r="B91" s="12" t="s">
        <v>26</v>
      </c>
      <c r="C91" s="16"/>
      <c r="D91" s="16">
        <v>200000</v>
      </c>
      <c r="E91" s="16"/>
      <c r="F91" s="16"/>
    </row>
    <row r="92" spans="1:6">
      <c r="A92" s="21"/>
      <c r="B92" s="7" t="s">
        <v>81</v>
      </c>
    </row>
    <row r="93" spans="1:6">
      <c r="A93" s="21"/>
      <c r="B93" s="7"/>
    </row>
    <row r="94" spans="1:6">
      <c r="A94" s="12" t="s">
        <v>34</v>
      </c>
      <c r="B94" s="12" t="s">
        <v>35</v>
      </c>
      <c r="C94" s="16"/>
      <c r="D94" s="16">
        <v>20000</v>
      </c>
      <c r="E94" s="16"/>
      <c r="F94" s="16"/>
    </row>
    <row r="95" spans="1:6">
      <c r="A95" s="21"/>
      <c r="B95" s="7" t="s">
        <v>82</v>
      </c>
    </row>
    <row r="96" spans="1:6">
      <c r="A96" s="20"/>
      <c r="B96" s="1"/>
    </row>
    <row r="97" spans="1:6">
      <c r="A97" s="21" t="s">
        <v>53</v>
      </c>
      <c r="B97" s="12" t="s">
        <v>54</v>
      </c>
      <c r="D97" s="18">
        <v>59400</v>
      </c>
    </row>
    <row r="98" spans="1:6">
      <c r="A98" s="21"/>
      <c r="B98" s="12"/>
    </row>
    <row r="99" spans="1:6">
      <c r="A99" s="26" t="s">
        <v>59</v>
      </c>
      <c r="B99" s="26"/>
      <c r="C99" s="27"/>
      <c r="D99" s="27">
        <f>SUM(D91:D97)</f>
        <v>279400</v>
      </c>
      <c r="E99" s="28"/>
      <c r="F99" s="28"/>
    </row>
    <row r="100" spans="1:6">
      <c r="A100" s="12"/>
      <c r="B100" s="5"/>
    </row>
    <row r="101" spans="1:6">
      <c r="A101" s="4" t="s">
        <v>83</v>
      </c>
      <c r="B101" s="4"/>
      <c r="C101" s="4"/>
      <c r="D101" s="4"/>
      <c r="E101" s="1"/>
      <c r="F101" s="1"/>
    </row>
    <row r="102" spans="1:6">
      <c r="A102" s="6"/>
      <c r="B102" s="6"/>
      <c r="C102" s="6"/>
      <c r="D102" s="6"/>
      <c r="E102" s="1"/>
      <c r="F102" s="1"/>
    </row>
    <row r="103" spans="1:6">
      <c r="A103" s="8" t="s">
        <v>84</v>
      </c>
      <c r="B103" s="8" t="s">
        <v>8</v>
      </c>
      <c r="C103" s="6"/>
      <c r="D103" s="6"/>
      <c r="E103" s="1"/>
      <c r="F103" s="16"/>
    </row>
    <row r="104" spans="1:6">
      <c r="A104" s="9"/>
      <c r="B104" s="1"/>
      <c r="C104" s="16"/>
      <c r="D104" s="16"/>
      <c r="E104" s="16"/>
      <c r="F104" s="16"/>
    </row>
    <row r="105" spans="1:6">
      <c r="A105" s="12" t="s">
        <v>85</v>
      </c>
      <c r="B105" s="12" t="s">
        <v>9</v>
      </c>
      <c r="C105" s="16"/>
      <c r="D105" s="16"/>
      <c r="E105" s="16"/>
      <c r="F105" s="16"/>
    </row>
    <row r="106" spans="1:6">
      <c r="A106" s="9"/>
      <c r="B106" s="5" t="s">
        <v>86</v>
      </c>
      <c r="C106" s="16"/>
      <c r="D106" s="16">
        <v>707521</v>
      </c>
      <c r="E106" s="16"/>
      <c r="F106" s="16"/>
    </row>
    <row r="107" spans="1:6">
      <c r="A107" s="9"/>
      <c r="B107" s="5"/>
      <c r="C107" s="16"/>
      <c r="D107" s="16"/>
      <c r="E107" s="16"/>
      <c r="F107" s="16"/>
    </row>
    <row r="108" spans="1:6">
      <c r="A108" s="26" t="s">
        <v>59</v>
      </c>
      <c r="B108" s="26"/>
      <c r="C108" s="27"/>
      <c r="D108" s="27">
        <f>SUM(D101:D106)</f>
        <v>707521</v>
      </c>
      <c r="E108" s="28"/>
      <c r="F108" s="28"/>
    </row>
    <row r="109" spans="1:6">
      <c r="A109" s="9"/>
      <c r="B109" s="1"/>
      <c r="C109" s="16"/>
      <c r="D109" s="16"/>
      <c r="E109" s="16"/>
      <c r="F109" s="16"/>
    </row>
    <row r="110" spans="1:6">
      <c r="A110" s="12" t="s">
        <v>87</v>
      </c>
      <c r="B110" s="12" t="s">
        <v>88</v>
      </c>
    </row>
    <row r="111" spans="1:6">
      <c r="A111" s="12"/>
      <c r="B111" s="5" t="s">
        <v>89</v>
      </c>
    </row>
    <row r="112" spans="1:6">
      <c r="A112" s="12"/>
      <c r="B112" s="5" t="s">
        <v>90</v>
      </c>
      <c r="C112" s="18">
        <v>771120</v>
      </c>
    </row>
    <row r="113" spans="1:4">
      <c r="A113" s="12"/>
      <c r="B113" s="5" t="s">
        <v>91</v>
      </c>
      <c r="C113" s="18">
        <v>608000</v>
      </c>
    </row>
    <row r="114" spans="1:4">
      <c r="A114" s="12"/>
      <c r="B114" s="5" t="s">
        <v>92</v>
      </c>
      <c r="C114" s="18">
        <v>585465</v>
      </c>
    </row>
    <row r="115" spans="1:4">
      <c r="A115" s="12"/>
      <c r="B115" s="5" t="s">
        <v>93</v>
      </c>
      <c r="C115" s="18">
        <v>261277</v>
      </c>
    </row>
    <row r="116" spans="1:4">
      <c r="A116" s="12"/>
      <c r="B116" s="5"/>
      <c r="C116" s="18">
        <f>SUM(C112:C115)</f>
        <v>2225862</v>
      </c>
    </row>
    <row r="117" spans="1:4">
      <c r="A117" s="12"/>
      <c r="B117" s="5" t="s">
        <v>94</v>
      </c>
      <c r="C117" s="18">
        <v>6000000</v>
      </c>
    </row>
    <row r="118" spans="1:4">
      <c r="A118" s="12"/>
      <c r="B118" s="5" t="s">
        <v>95</v>
      </c>
      <c r="C118" s="18">
        <v>15300</v>
      </c>
    </row>
    <row r="119" spans="1:4">
      <c r="A119" s="12"/>
      <c r="B119" s="5" t="s">
        <v>96</v>
      </c>
    </row>
    <row r="120" spans="1:4">
      <c r="A120" s="20"/>
      <c r="B120" s="5"/>
      <c r="D120" s="18">
        <f>SUM(C116:C120)</f>
        <v>8241162</v>
      </c>
    </row>
    <row r="121" spans="1:4">
      <c r="A121" s="20"/>
      <c r="B121" s="5"/>
    </row>
    <row r="122" spans="1:4" ht="31.5">
      <c r="A122" s="38" t="s">
        <v>97</v>
      </c>
      <c r="B122" s="39" t="s">
        <v>98</v>
      </c>
    </row>
    <row r="123" spans="1:4">
      <c r="A123" s="12"/>
      <c r="B123" s="5" t="s">
        <v>99</v>
      </c>
      <c r="D123" s="18">
        <v>2167000</v>
      </c>
    </row>
    <row r="124" spans="1:4">
      <c r="A124" s="12"/>
      <c r="B124" s="5" t="s">
        <v>100</v>
      </c>
    </row>
    <row r="125" spans="1:4">
      <c r="A125" s="12"/>
      <c r="B125" s="5" t="s">
        <v>101</v>
      </c>
      <c r="C125" s="18">
        <v>530880</v>
      </c>
    </row>
    <row r="126" spans="1:4">
      <c r="A126" s="20"/>
      <c r="B126" s="5" t="s">
        <v>102</v>
      </c>
      <c r="C126" s="18">
        <v>4479000</v>
      </c>
    </row>
    <row r="127" spans="1:4">
      <c r="A127" s="20"/>
      <c r="B127" s="5" t="s">
        <v>103</v>
      </c>
      <c r="C127" s="18">
        <v>0</v>
      </c>
      <c r="D127" s="18">
        <f>SUM(C123:C127)</f>
        <v>5009880</v>
      </c>
    </row>
    <row r="128" spans="1:4">
      <c r="A128" s="20"/>
      <c r="B128" s="5"/>
    </row>
    <row r="129" spans="1:6">
      <c r="A129" s="12" t="s">
        <v>104</v>
      </c>
      <c r="B129" s="12" t="s">
        <v>105</v>
      </c>
    </row>
    <row r="130" spans="1:6">
      <c r="A130" s="12"/>
      <c r="B130" s="5" t="s">
        <v>106</v>
      </c>
    </row>
    <row r="131" spans="1:6">
      <c r="A131" s="12"/>
      <c r="B131" s="5" t="s">
        <v>107</v>
      </c>
      <c r="D131" s="18">
        <v>2270000</v>
      </c>
    </row>
    <row r="132" spans="1:6">
      <c r="A132" s="12"/>
      <c r="B132" s="5"/>
    </row>
    <row r="133" spans="1:6">
      <c r="A133" s="12" t="s">
        <v>108</v>
      </c>
      <c r="B133" s="11" t="s">
        <v>109</v>
      </c>
      <c r="C133" s="18">
        <v>0</v>
      </c>
    </row>
    <row r="134" spans="1:6">
      <c r="A134" s="12"/>
      <c r="B134" s="5"/>
    </row>
    <row r="135" spans="1:6">
      <c r="A135" s="21" t="s">
        <v>110</v>
      </c>
      <c r="B135" s="12" t="s">
        <v>111</v>
      </c>
      <c r="C135" s="18">
        <v>0</v>
      </c>
    </row>
    <row r="136" spans="1:6">
      <c r="A136" s="21"/>
      <c r="B136" s="12"/>
    </row>
    <row r="137" spans="1:6">
      <c r="A137" s="26" t="s">
        <v>67</v>
      </c>
      <c r="B137" s="26"/>
      <c r="C137" s="27"/>
      <c r="D137" s="27">
        <f>SUM(D120:D131)</f>
        <v>17688042</v>
      </c>
      <c r="E137" s="28"/>
      <c r="F137" s="28"/>
    </row>
    <row r="138" spans="1:6">
      <c r="A138" s="12"/>
      <c r="B138" s="5"/>
    </row>
    <row r="139" spans="1:6">
      <c r="A139" s="4" t="s">
        <v>112</v>
      </c>
      <c r="B139" s="4"/>
      <c r="C139" s="4"/>
      <c r="D139" s="4"/>
      <c r="E139" s="1"/>
      <c r="F139" s="1"/>
    </row>
    <row r="140" spans="1:6">
      <c r="A140" s="9"/>
      <c r="B140" s="1"/>
      <c r="C140" s="16"/>
      <c r="D140" s="16"/>
      <c r="E140" s="16"/>
      <c r="F140" s="16"/>
    </row>
    <row r="141" spans="1:6">
      <c r="A141" s="21" t="s">
        <v>113</v>
      </c>
      <c r="B141" s="10" t="s">
        <v>114</v>
      </c>
      <c r="C141" s="10"/>
      <c r="D141" s="25"/>
      <c r="E141" s="25"/>
      <c r="F141" s="25"/>
    </row>
    <row r="142" spans="1:6">
      <c r="A142" s="21"/>
      <c r="B142" s="7" t="s">
        <v>115</v>
      </c>
      <c r="D142" s="18">
        <v>320000</v>
      </c>
    </row>
    <row r="143" spans="1:6">
      <c r="A143" s="9"/>
      <c r="B143" s="7" t="s">
        <v>116</v>
      </c>
      <c r="C143" s="16"/>
      <c r="D143" s="16">
        <v>173200</v>
      </c>
      <c r="E143" s="16"/>
      <c r="F143" s="16"/>
    </row>
    <row r="144" spans="1:6">
      <c r="A144" s="9"/>
      <c r="B144" s="7" t="s">
        <v>117</v>
      </c>
      <c r="C144" s="16"/>
      <c r="D144" s="16">
        <v>1040000</v>
      </c>
      <c r="E144" s="16"/>
      <c r="F144" s="16"/>
    </row>
    <row r="145" spans="1:10">
      <c r="A145" s="9"/>
      <c r="B145" s="7" t="s">
        <v>118</v>
      </c>
      <c r="C145" s="16"/>
      <c r="D145" s="16">
        <v>10058</v>
      </c>
      <c r="E145" s="16"/>
      <c r="F145" s="16"/>
    </row>
    <row r="146" spans="1:10">
      <c r="A146" s="9"/>
      <c r="B146" s="7" t="s">
        <v>119</v>
      </c>
      <c r="C146" s="16"/>
      <c r="D146" s="16">
        <v>10000</v>
      </c>
      <c r="E146" s="16"/>
      <c r="F146" s="16"/>
    </row>
    <row r="147" spans="1:10">
      <c r="A147" s="40" t="s">
        <v>120</v>
      </c>
      <c r="B147" s="12" t="s">
        <v>121</v>
      </c>
      <c r="C147" s="16"/>
      <c r="D147" s="16"/>
      <c r="E147" s="16"/>
      <c r="F147" s="16"/>
    </row>
    <row r="148" spans="1:10">
      <c r="A148" s="9"/>
      <c r="B148" s="7" t="s">
        <v>122</v>
      </c>
      <c r="C148" s="16"/>
      <c r="D148" s="16">
        <v>300000</v>
      </c>
      <c r="E148" s="16"/>
      <c r="F148" s="16"/>
    </row>
    <row r="149" spans="1:10">
      <c r="A149" s="9"/>
      <c r="B149" s="7"/>
      <c r="C149" s="16"/>
      <c r="D149" s="16"/>
      <c r="E149" s="16"/>
      <c r="F149" s="16"/>
    </row>
    <row r="150" spans="1:10">
      <c r="A150" s="26" t="s">
        <v>59</v>
      </c>
      <c r="B150" s="26"/>
      <c r="C150" s="27"/>
      <c r="D150" s="27">
        <f>SUM(D142:D149)</f>
        <v>1853258</v>
      </c>
      <c r="E150" s="27"/>
      <c r="F150" s="28"/>
    </row>
    <row r="151" spans="1:10">
      <c r="A151" s="9"/>
      <c r="B151" s="1"/>
      <c r="C151" s="16"/>
      <c r="D151" s="16"/>
      <c r="E151" s="16"/>
      <c r="F151" s="16"/>
    </row>
    <row r="152" spans="1:10">
      <c r="A152" s="12" t="s">
        <v>123</v>
      </c>
      <c r="B152" s="11" t="s">
        <v>4</v>
      </c>
      <c r="D152" s="18">
        <v>29096453</v>
      </c>
      <c r="E152" s="41"/>
      <c r="F152" s="42"/>
      <c r="G152" s="42"/>
    </row>
    <row r="153" spans="1:10">
      <c r="A153" s="12"/>
      <c r="B153" s="11"/>
    </row>
    <row r="154" spans="1:10">
      <c r="A154" s="26" t="s">
        <v>67</v>
      </c>
      <c r="B154" s="26"/>
      <c r="C154" s="27"/>
      <c r="D154" s="27">
        <f>D152</f>
        <v>29096453</v>
      </c>
      <c r="E154" s="28"/>
      <c r="F154" s="28"/>
      <c r="J154" t="s">
        <v>1</v>
      </c>
    </row>
    <row r="155" spans="1:10">
      <c r="A155" s="12"/>
      <c r="B155" s="5"/>
    </row>
    <row r="156" spans="1:10">
      <c r="A156" s="4" t="s">
        <v>124</v>
      </c>
      <c r="B156" s="4"/>
      <c r="C156" s="4"/>
      <c r="D156" s="4"/>
      <c r="E156" s="1"/>
      <c r="F156" s="1"/>
    </row>
    <row r="157" spans="1:10">
      <c r="A157" s="9"/>
      <c r="B157" s="1"/>
      <c r="C157" s="16"/>
      <c r="D157" s="16"/>
      <c r="E157" s="16"/>
      <c r="F157" s="16"/>
    </row>
    <row r="158" spans="1:10">
      <c r="A158" s="21" t="s">
        <v>69</v>
      </c>
      <c r="B158" s="10" t="s">
        <v>70</v>
      </c>
      <c r="C158" s="10"/>
      <c r="D158" s="18">
        <v>489180</v>
      </c>
    </row>
    <row r="159" spans="1:10">
      <c r="A159" s="17"/>
      <c r="B159" s="7" t="s">
        <v>125</v>
      </c>
    </row>
    <row r="160" spans="1:10">
      <c r="A160" s="17"/>
      <c r="B160" s="7"/>
    </row>
    <row r="161" spans="1:6">
      <c r="A161" s="19" t="s">
        <v>126</v>
      </c>
      <c r="B161" s="12" t="s">
        <v>127</v>
      </c>
    </row>
    <row r="162" spans="1:6">
      <c r="A162" s="20"/>
      <c r="B162" s="1"/>
    </row>
    <row r="163" spans="1:6">
      <c r="A163" s="12" t="s">
        <v>21</v>
      </c>
      <c r="B163" s="12" t="s">
        <v>22</v>
      </c>
      <c r="C163" s="16"/>
      <c r="D163" s="16">
        <v>37911</v>
      </c>
      <c r="E163" s="16"/>
      <c r="F163" s="16"/>
    </row>
    <row r="164" spans="1:6">
      <c r="A164" s="21"/>
      <c r="B164" s="7" t="s">
        <v>128</v>
      </c>
    </row>
    <row r="165" spans="1:6">
      <c r="A165" s="21"/>
      <c r="B165" s="7"/>
    </row>
    <row r="166" spans="1:6">
      <c r="A166" s="21" t="s">
        <v>25</v>
      </c>
      <c r="B166" s="12" t="s">
        <v>26</v>
      </c>
    </row>
    <row r="167" spans="1:6">
      <c r="A167" s="21"/>
      <c r="B167" s="12"/>
    </row>
    <row r="168" spans="1:6">
      <c r="A168" s="21" t="s">
        <v>129</v>
      </c>
      <c r="B168" s="12" t="s">
        <v>49</v>
      </c>
    </row>
    <row r="169" spans="1:6">
      <c r="A169" s="21"/>
      <c r="B169" s="12"/>
    </row>
    <row r="170" spans="1:6">
      <c r="A170" s="21" t="s">
        <v>53</v>
      </c>
      <c r="B170" s="12" t="s">
        <v>54</v>
      </c>
    </row>
    <row r="171" spans="1:6">
      <c r="A171" s="21"/>
      <c r="B171" s="12"/>
    </row>
    <row r="172" spans="1:6">
      <c r="A172" s="43"/>
      <c r="B172" s="26" t="s">
        <v>59</v>
      </c>
      <c r="C172" s="26"/>
      <c r="D172" s="27">
        <f>SUM(D158:D170)</f>
        <v>527091</v>
      </c>
      <c r="E172" s="28"/>
      <c r="F172" s="28"/>
    </row>
    <row r="173" spans="1:6">
      <c r="A173" s="36" t="s">
        <v>79</v>
      </c>
      <c r="B173" s="36"/>
      <c r="C173" s="37"/>
      <c r="D173" s="37" t="s">
        <v>7</v>
      </c>
      <c r="E173" s="35"/>
      <c r="F173" s="35"/>
    </row>
    <row r="174" spans="1:6">
      <c r="A174" s="44"/>
      <c r="B174" s="44"/>
      <c r="C174" s="35"/>
      <c r="D174" s="35"/>
      <c r="E174" s="35"/>
      <c r="F174" s="35"/>
    </row>
    <row r="175" spans="1:6">
      <c r="A175" s="21" t="s">
        <v>130</v>
      </c>
      <c r="B175" s="12" t="s">
        <v>131</v>
      </c>
      <c r="D175" s="18">
        <v>527091</v>
      </c>
    </row>
    <row r="176" spans="1:6">
      <c r="A176" s="12"/>
      <c r="B176" s="5" t="s">
        <v>132</v>
      </c>
    </row>
    <row r="177" spans="1:6">
      <c r="A177" s="12"/>
      <c r="B177" s="5"/>
    </row>
    <row r="178" spans="1:6">
      <c r="A178" s="12" t="s">
        <v>133</v>
      </c>
      <c r="B178" s="11" t="s">
        <v>134</v>
      </c>
    </row>
    <row r="179" spans="1:6">
      <c r="A179" s="12"/>
      <c r="B179" s="5"/>
    </row>
    <row r="180" spans="1:6">
      <c r="A180" s="12" t="s">
        <v>66</v>
      </c>
      <c r="B180" s="11" t="s">
        <v>135</v>
      </c>
    </row>
    <row r="181" spans="1:6">
      <c r="A181" s="12"/>
      <c r="B181" s="11"/>
    </row>
    <row r="182" spans="1:6">
      <c r="A182" s="26" t="s">
        <v>67</v>
      </c>
      <c r="B182" s="26"/>
      <c r="C182" s="27"/>
      <c r="D182" s="27">
        <f>SUM(D175:D181)</f>
        <v>527091</v>
      </c>
      <c r="E182" s="28"/>
      <c r="F182" s="28"/>
    </row>
    <row r="183" spans="1:6">
      <c r="A183" s="12"/>
      <c r="B183" s="5"/>
    </row>
    <row r="184" spans="1:6">
      <c r="A184" s="4" t="s">
        <v>136</v>
      </c>
      <c r="B184" s="4"/>
      <c r="C184" s="4"/>
      <c r="D184" s="4"/>
      <c r="E184" s="1"/>
      <c r="F184" s="1"/>
    </row>
    <row r="185" spans="1:6">
      <c r="A185" s="9"/>
      <c r="B185" s="1"/>
      <c r="C185" s="16"/>
      <c r="D185" s="16"/>
      <c r="E185" s="16"/>
      <c r="F185" s="16"/>
    </row>
    <row r="186" spans="1:6">
      <c r="A186" s="12" t="s">
        <v>34</v>
      </c>
      <c r="B186" s="12" t="s">
        <v>35</v>
      </c>
      <c r="C186" s="16"/>
      <c r="D186" s="16">
        <v>500000</v>
      </c>
      <c r="E186" s="16"/>
      <c r="F186" s="16"/>
    </row>
    <row r="187" spans="1:6">
      <c r="A187" s="21"/>
      <c r="B187" s="7" t="s">
        <v>137</v>
      </c>
    </row>
    <row r="188" spans="1:6">
      <c r="A188" s="17"/>
      <c r="B188" s="7"/>
    </row>
    <row r="189" spans="1:6">
      <c r="A189" s="21" t="s">
        <v>53</v>
      </c>
      <c r="B189" s="12" t="s">
        <v>54</v>
      </c>
      <c r="D189" s="18">
        <v>135000</v>
      </c>
    </row>
    <row r="190" spans="1:6">
      <c r="A190" s="21"/>
      <c r="B190" s="12"/>
    </row>
    <row r="191" spans="1:6">
      <c r="A191" s="26" t="s">
        <v>59</v>
      </c>
      <c r="B191" s="26"/>
      <c r="C191" s="27"/>
      <c r="D191" s="27">
        <f>SUM(D186:D189)</f>
        <v>635000</v>
      </c>
      <c r="E191" s="28"/>
      <c r="F191" s="28"/>
    </row>
    <row r="192" spans="1:6">
      <c r="A192" s="12"/>
      <c r="B192" s="5"/>
    </row>
    <row r="193" spans="1:6">
      <c r="A193" s="4" t="s">
        <v>138</v>
      </c>
      <c r="B193" s="4"/>
      <c r="C193" s="4"/>
      <c r="D193" s="4"/>
      <c r="E193" s="1"/>
      <c r="F193" s="1"/>
    </row>
    <row r="194" spans="1:6">
      <c r="A194" s="6"/>
      <c r="B194" s="6"/>
      <c r="C194" s="6"/>
      <c r="D194" s="6"/>
      <c r="E194" s="1"/>
      <c r="F194" s="1"/>
    </row>
    <row r="195" spans="1:6">
      <c r="A195" s="21" t="s">
        <v>19</v>
      </c>
      <c r="B195" s="10" t="s">
        <v>139</v>
      </c>
      <c r="C195" s="10"/>
      <c r="D195" s="18">
        <v>720000</v>
      </c>
    </row>
    <row r="196" spans="1:6">
      <c r="B196" s="7" t="s">
        <v>140</v>
      </c>
      <c r="D196" s="31"/>
      <c r="E196" s="31"/>
      <c r="F196" s="31"/>
    </row>
    <row r="197" spans="1:6">
      <c r="A197" s="12" t="s">
        <v>21</v>
      </c>
      <c r="B197" s="12" t="s">
        <v>22</v>
      </c>
      <c r="D197" s="18">
        <v>72000</v>
      </c>
    </row>
    <row r="198" spans="1:6">
      <c r="A198" s="20"/>
      <c r="B198" s="7"/>
      <c r="D198" s="25"/>
      <c r="E198" s="25"/>
      <c r="F198" s="25"/>
    </row>
    <row r="199" spans="1:6">
      <c r="A199" s="12" t="s">
        <v>23</v>
      </c>
      <c r="B199" s="12" t="s">
        <v>24</v>
      </c>
      <c r="D199" s="18">
        <v>100000</v>
      </c>
    </row>
    <row r="200" spans="1:6">
      <c r="A200" s="12"/>
      <c r="B200" s="12"/>
    </row>
    <row r="201" spans="1:6">
      <c r="A201" s="12" t="s">
        <v>25</v>
      </c>
      <c r="B201" s="12" t="s">
        <v>26</v>
      </c>
      <c r="C201" s="16"/>
      <c r="D201" s="16">
        <v>300000</v>
      </c>
      <c r="E201" s="16"/>
      <c r="F201" s="16"/>
    </row>
    <row r="202" spans="1:6">
      <c r="A202" s="21"/>
      <c r="B202" s="7" t="s">
        <v>27</v>
      </c>
    </row>
    <row r="203" spans="1:6">
      <c r="A203" s="21"/>
      <c r="B203" s="7" t="s">
        <v>141</v>
      </c>
    </row>
    <row r="204" spans="1:6">
      <c r="A204" s="21"/>
      <c r="B204" s="7" t="s">
        <v>142</v>
      </c>
    </row>
    <row r="205" spans="1:6">
      <c r="A205" s="21"/>
      <c r="B205" s="7" t="s">
        <v>143</v>
      </c>
    </row>
    <row r="206" spans="1:6">
      <c r="A206" s="20"/>
      <c r="B206" s="7"/>
      <c r="D206" s="25"/>
      <c r="E206" s="25"/>
      <c r="F206" s="25"/>
    </row>
    <row r="207" spans="1:6">
      <c r="A207" s="19" t="s">
        <v>34</v>
      </c>
      <c r="B207" s="12" t="s">
        <v>35</v>
      </c>
      <c r="D207" s="18">
        <v>15000</v>
      </c>
    </row>
    <row r="208" spans="1:6">
      <c r="A208" s="19"/>
      <c r="B208" s="12"/>
    </row>
    <row r="209" spans="1:6">
      <c r="A209" s="21" t="s">
        <v>39</v>
      </c>
      <c r="B209" s="12" t="s">
        <v>40</v>
      </c>
      <c r="D209" s="18">
        <v>100000</v>
      </c>
    </row>
    <row r="210" spans="1:6">
      <c r="A210" s="19"/>
      <c r="B210" s="12"/>
    </row>
    <row r="211" spans="1:6">
      <c r="A211" s="21" t="s">
        <v>144</v>
      </c>
      <c r="B211" s="12" t="s">
        <v>145</v>
      </c>
      <c r="D211" s="18">
        <v>250000</v>
      </c>
    </row>
    <row r="212" spans="1:6">
      <c r="A212" s="21"/>
      <c r="B212" s="12"/>
    </row>
    <row r="213" spans="1:6">
      <c r="A213" s="19" t="s">
        <v>41</v>
      </c>
      <c r="B213" s="12" t="s">
        <v>42</v>
      </c>
      <c r="D213" s="18">
        <v>200000</v>
      </c>
    </row>
    <row r="214" spans="1:6">
      <c r="A214" s="19"/>
      <c r="B214" s="12"/>
    </row>
    <row r="215" spans="1:6">
      <c r="A215" s="19" t="s">
        <v>129</v>
      </c>
      <c r="B215" s="12" t="s">
        <v>49</v>
      </c>
      <c r="D215" s="18">
        <v>100000</v>
      </c>
    </row>
    <row r="216" spans="1:6">
      <c r="A216" s="19"/>
      <c r="B216" s="12"/>
    </row>
    <row r="217" spans="1:6">
      <c r="A217" s="21" t="s">
        <v>146</v>
      </c>
      <c r="B217" s="12" t="s">
        <v>147</v>
      </c>
    </row>
    <row r="218" spans="1:6">
      <c r="A218" s="20"/>
      <c r="B218" s="1"/>
    </row>
    <row r="219" spans="1:6">
      <c r="A219" s="21" t="s">
        <v>53</v>
      </c>
      <c r="B219" s="12" t="s">
        <v>54</v>
      </c>
      <c r="C219" s="32"/>
      <c r="D219" s="18">
        <v>287550</v>
      </c>
    </row>
    <row r="220" spans="1:6">
      <c r="A220" s="21"/>
      <c r="B220" s="12"/>
      <c r="C220" s="32"/>
    </row>
    <row r="221" spans="1:6">
      <c r="A221" s="21" t="s">
        <v>148</v>
      </c>
      <c r="B221" s="12" t="s">
        <v>149</v>
      </c>
      <c r="C221" s="25"/>
      <c r="D221" s="25"/>
      <c r="E221" s="25"/>
      <c r="F221" s="25"/>
    </row>
    <row r="222" spans="1:6">
      <c r="A222" s="21"/>
      <c r="B222" s="24"/>
      <c r="D222" s="18">
        <v>1023622</v>
      </c>
      <c r="E222" s="18" t="s">
        <v>1</v>
      </c>
    </row>
    <row r="223" spans="1:6">
      <c r="A223" s="22"/>
      <c r="B223" s="5"/>
    </row>
    <row r="224" spans="1:6">
      <c r="A224" s="21" t="s">
        <v>150</v>
      </c>
      <c r="B224" s="12" t="s">
        <v>151</v>
      </c>
      <c r="C224" s="25"/>
      <c r="D224" s="18">
        <v>276378</v>
      </c>
    </row>
    <row r="225" spans="1:6">
      <c r="A225" s="22"/>
      <c r="B225" s="1"/>
    </row>
    <row r="226" spans="1:6">
      <c r="A226" s="21" t="s">
        <v>152</v>
      </c>
      <c r="B226" s="12" t="s">
        <v>153</v>
      </c>
    </row>
    <row r="227" spans="1:6">
      <c r="A227" s="21"/>
      <c r="B227" s="7"/>
    </row>
    <row r="228" spans="1:6">
      <c r="A228" s="21"/>
      <c r="B228" s="7"/>
    </row>
    <row r="229" spans="1:6">
      <c r="A229" s="21" t="s">
        <v>154</v>
      </c>
      <c r="B229" s="12" t="s">
        <v>155</v>
      </c>
    </row>
    <row r="230" spans="1:6">
      <c r="A230" s="21"/>
      <c r="B230" s="7"/>
      <c r="D230" s="25"/>
      <c r="E230" s="25"/>
      <c r="F230" s="25"/>
    </row>
    <row r="231" spans="1:6">
      <c r="A231" s="26" t="s">
        <v>59</v>
      </c>
      <c r="B231" s="26"/>
      <c r="C231" s="27"/>
      <c r="D231" s="27">
        <f>SUM(D195:D230)</f>
        <v>3444550</v>
      </c>
      <c r="E231" s="28"/>
      <c r="F231" s="28"/>
    </row>
    <row r="232" spans="1:6">
      <c r="A232" s="44"/>
      <c r="B232" s="44"/>
      <c r="C232" s="35"/>
      <c r="D232" s="35"/>
      <c r="E232" s="35"/>
      <c r="F232" s="35"/>
    </row>
    <row r="233" spans="1:6">
      <c r="A233" s="8" t="s">
        <v>156</v>
      </c>
      <c r="B233" s="12" t="s">
        <v>157</v>
      </c>
      <c r="C233" s="35"/>
      <c r="D233" s="35">
        <v>300000</v>
      </c>
      <c r="E233" s="35"/>
      <c r="F233" s="35"/>
    </row>
    <row r="234" spans="1:6">
      <c r="A234" s="8"/>
      <c r="B234" s="12"/>
      <c r="C234" s="35"/>
      <c r="D234" s="35"/>
      <c r="E234" s="35"/>
      <c r="F234" s="35"/>
    </row>
    <row r="235" spans="1:6">
      <c r="A235" s="8" t="s">
        <v>158</v>
      </c>
      <c r="B235" s="12" t="s">
        <v>2</v>
      </c>
      <c r="C235" s="35"/>
      <c r="D235" s="35">
        <v>317500</v>
      </c>
    </row>
    <row r="236" spans="1:6">
      <c r="A236" s="20"/>
      <c r="B236" s="1"/>
    </row>
    <row r="237" spans="1:6">
      <c r="A237" s="21" t="s">
        <v>66</v>
      </c>
      <c r="B237" s="12" t="s">
        <v>135</v>
      </c>
      <c r="D237" s="18">
        <v>1000</v>
      </c>
    </row>
    <row r="238" spans="1:6">
      <c r="A238" s="21"/>
      <c r="B238" s="12"/>
    </row>
    <row r="239" spans="1:6">
      <c r="A239" s="21" t="s">
        <v>133</v>
      </c>
      <c r="B239" s="11" t="s">
        <v>159</v>
      </c>
    </row>
    <row r="240" spans="1:6">
      <c r="A240" s="20"/>
      <c r="B240" s="1"/>
    </row>
    <row r="241" spans="1:6">
      <c r="A241" s="26" t="s">
        <v>67</v>
      </c>
      <c r="B241" s="26"/>
      <c r="C241" s="27"/>
      <c r="D241" s="27">
        <f>SUM(D233:D240)</f>
        <v>618500</v>
      </c>
      <c r="E241" s="28"/>
      <c r="F241" s="28"/>
    </row>
    <row r="242" spans="1:6">
      <c r="A242" s="8"/>
      <c r="B242" s="8"/>
      <c r="C242" s="28"/>
      <c r="D242" s="28"/>
      <c r="E242" s="28"/>
      <c r="F242" s="28"/>
    </row>
    <row r="243" spans="1:6">
      <c r="A243" s="4" t="s">
        <v>160</v>
      </c>
      <c r="B243" s="4"/>
      <c r="C243" s="4"/>
      <c r="D243" s="4"/>
      <c r="E243" s="1"/>
      <c r="F243" s="1"/>
    </row>
    <row r="244" spans="1:6" ht="10.5" customHeight="1">
      <c r="A244" s="9"/>
      <c r="B244" s="1"/>
      <c r="C244" s="16"/>
      <c r="D244" s="16"/>
      <c r="E244" s="16"/>
      <c r="F244" s="16"/>
    </row>
    <row r="245" spans="1:6" ht="30.75" customHeight="1">
      <c r="A245" s="21" t="s">
        <v>161</v>
      </c>
      <c r="B245" s="45" t="s">
        <v>162</v>
      </c>
      <c r="C245" s="45"/>
      <c r="D245" s="18">
        <v>523000</v>
      </c>
    </row>
    <row r="246" spans="1:6">
      <c r="B246" s="7" t="s">
        <v>163</v>
      </c>
      <c r="D246" s="31"/>
      <c r="E246" s="31"/>
      <c r="F246" s="31"/>
    </row>
    <row r="247" spans="1:6">
      <c r="A247" s="20"/>
      <c r="B247" s="5" t="s">
        <v>164</v>
      </c>
    </row>
    <row r="248" spans="1:6">
      <c r="A248" s="12" t="s">
        <v>21</v>
      </c>
      <c r="B248" s="12" t="s">
        <v>22</v>
      </c>
      <c r="D248" s="18">
        <v>71262</v>
      </c>
    </row>
    <row r="249" spans="1:6">
      <c r="A249" s="20"/>
      <c r="B249" s="7" t="s">
        <v>165</v>
      </c>
      <c r="D249" s="32"/>
      <c r="E249" s="32"/>
      <c r="F249" s="32"/>
    </row>
    <row r="250" spans="1:6">
      <c r="A250" s="21" t="s">
        <v>23</v>
      </c>
      <c r="B250" s="12" t="s">
        <v>24</v>
      </c>
      <c r="D250" s="18">
        <v>20000</v>
      </c>
    </row>
    <row r="251" spans="1:6">
      <c r="A251" s="22"/>
      <c r="B251" s="1"/>
    </row>
    <row r="252" spans="1:6">
      <c r="A252" s="12" t="s">
        <v>25</v>
      </c>
      <c r="B252" s="12" t="s">
        <v>26</v>
      </c>
      <c r="C252" s="16"/>
      <c r="D252" s="16"/>
      <c r="E252" s="16"/>
      <c r="F252" s="16"/>
    </row>
    <row r="253" spans="1:6">
      <c r="A253" s="9"/>
      <c r="B253" s="7" t="s">
        <v>166</v>
      </c>
      <c r="C253" s="16"/>
      <c r="D253" s="16">
        <v>419685</v>
      </c>
      <c r="E253" s="16"/>
      <c r="F253" s="16"/>
    </row>
    <row r="254" spans="1:6">
      <c r="A254" s="20"/>
      <c r="B254" s="1"/>
    </row>
    <row r="255" spans="1:6">
      <c r="A255" s="21" t="s">
        <v>31</v>
      </c>
      <c r="B255" s="12" t="s">
        <v>30</v>
      </c>
      <c r="D255" s="18">
        <v>60000</v>
      </c>
    </row>
    <row r="256" spans="1:6">
      <c r="A256" s="17"/>
      <c r="B256" s="33" t="s">
        <v>167</v>
      </c>
      <c r="C256" s="33"/>
    </row>
    <row r="257" spans="1:6">
      <c r="A257" s="20"/>
      <c r="B257" s="1"/>
    </row>
    <row r="258" spans="1:6">
      <c r="A258" s="21" t="s">
        <v>34</v>
      </c>
      <c r="B258" s="11" t="s">
        <v>35</v>
      </c>
      <c r="D258" s="18">
        <v>200000</v>
      </c>
    </row>
    <row r="259" spans="1:6">
      <c r="A259" s="20"/>
      <c r="B259" s="1"/>
    </row>
    <row r="260" spans="1:6">
      <c r="A260" s="21" t="s">
        <v>39</v>
      </c>
      <c r="B260" s="12" t="s">
        <v>40</v>
      </c>
      <c r="D260" s="18">
        <v>50000</v>
      </c>
    </row>
    <row r="261" spans="1:6">
      <c r="A261" s="21"/>
      <c r="B261" s="7" t="s">
        <v>168</v>
      </c>
    </row>
    <row r="262" spans="1:6">
      <c r="A262" s="20"/>
      <c r="B262" s="1"/>
    </row>
    <row r="263" spans="1:6">
      <c r="A263" s="21" t="s">
        <v>41</v>
      </c>
      <c r="B263" s="12" t="s">
        <v>42</v>
      </c>
      <c r="D263" s="18">
        <v>20000</v>
      </c>
    </row>
    <row r="264" spans="1:6">
      <c r="A264" s="22"/>
      <c r="B264" s="7"/>
    </row>
    <row r="265" spans="1:6">
      <c r="A265" s="20"/>
      <c r="B265" s="1"/>
    </row>
    <row r="266" spans="1:6">
      <c r="A266" s="21" t="s">
        <v>48</v>
      </c>
      <c r="B266" s="12" t="s">
        <v>49</v>
      </c>
      <c r="D266" s="18">
        <v>550000</v>
      </c>
    </row>
    <row r="267" spans="1:6">
      <c r="A267" s="22"/>
      <c r="B267" s="7" t="s">
        <v>169</v>
      </c>
    </row>
    <row r="268" spans="1:6">
      <c r="A268" s="22"/>
      <c r="B268" s="7" t="s">
        <v>1</v>
      </c>
    </row>
    <row r="269" spans="1:6">
      <c r="A269" s="20"/>
      <c r="B269" s="1"/>
    </row>
    <row r="270" spans="1:6">
      <c r="A270" s="21" t="s">
        <v>53</v>
      </c>
      <c r="B270" s="12" t="s">
        <v>54</v>
      </c>
      <c r="D270" s="18">
        <v>356215</v>
      </c>
    </row>
    <row r="271" spans="1:6">
      <c r="A271" s="21"/>
      <c r="B271" s="12"/>
      <c r="D271" s="25"/>
      <c r="E271" s="25"/>
      <c r="F271" s="25"/>
    </row>
    <row r="272" spans="1:6">
      <c r="A272" s="21" t="s">
        <v>170</v>
      </c>
      <c r="B272" s="12" t="s">
        <v>149</v>
      </c>
      <c r="C272" s="25"/>
      <c r="D272" s="25"/>
      <c r="E272" s="25"/>
      <c r="F272" s="25"/>
    </row>
    <row r="273" spans="1:9">
      <c r="A273" s="21"/>
      <c r="B273" s="24" t="s">
        <v>171</v>
      </c>
      <c r="D273" s="18">
        <v>1392913</v>
      </c>
    </row>
    <row r="274" spans="1:9">
      <c r="A274" s="22"/>
      <c r="B274" s="5" t="s">
        <v>172</v>
      </c>
    </row>
    <row r="275" spans="1:9">
      <c r="A275" s="21" t="s">
        <v>150</v>
      </c>
      <c r="B275" s="12" t="s">
        <v>173</v>
      </c>
      <c r="C275" s="25"/>
      <c r="D275" s="18">
        <v>376087</v>
      </c>
      <c r="G275" s="31"/>
      <c r="I275" s="18"/>
    </row>
    <row r="276" spans="1:9">
      <c r="A276" s="21"/>
      <c r="B276" s="12"/>
      <c r="C276" s="25"/>
    </row>
    <row r="277" spans="1:9">
      <c r="A277" s="21" t="s">
        <v>152</v>
      </c>
      <c r="B277" s="12" t="s">
        <v>153</v>
      </c>
    </row>
    <row r="278" spans="1:9">
      <c r="A278" s="21"/>
      <c r="B278" s="7" t="s">
        <v>174</v>
      </c>
      <c r="D278" s="18">
        <v>16387265</v>
      </c>
    </row>
    <row r="279" spans="1:9">
      <c r="A279" s="21"/>
      <c r="B279" s="7"/>
    </row>
    <row r="280" spans="1:9">
      <c r="A280" s="21" t="s">
        <v>154</v>
      </c>
      <c r="B280" s="12" t="s">
        <v>155</v>
      </c>
      <c r="D280" s="18">
        <v>4384061</v>
      </c>
    </row>
    <row r="281" spans="1:9">
      <c r="A281" s="21"/>
      <c r="B281" s="12"/>
    </row>
    <row r="282" spans="1:9">
      <c r="A282" s="26" t="s">
        <v>59</v>
      </c>
      <c r="B282" s="26"/>
      <c r="C282" s="27"/>
      <c r="D282" s="27">
        <f>SUM(D245:D280)</f>
        <v>24810488</v>
      </c>
      <c r="E282" s="28"/>
      <c r="F282" s="28"/>
      <c r="G282" s="46"/>
      <c r="H282" s="46"/>
      <c r="I282" s="47"/>
    </row>
    <row r="283" spans="1:9">
      <c r="A283" s="12"/>
      <c r="B283" s="5"/>
    </row>
    <row r="284" spans="1:9">
      <c r="A284" s="4" t="s">
        <v>3</v>
      </c>
      <c r="B284" s="4"/>
      <c r="C284" s="4"/>
      <c r="D284" s="4"/>
      <c r="E284" s="1"/>
      <c r="F284" s="1"/>
    </row>
    <row r="285" spans="1:9">
      <c r="A285" s="9"/>
      <c r="B285" s="1"/>
      <c r="C285" s="16"/>
      <c r="D285" s="16"/>
      <c r="E285" s="16"/>
      <c r="F285" s="16"/>
    </row>
    <row r="286" spans="1:9">
      <c r="A286" s="21" t="s">
        <v>144</v>
      </c>
      <c r="B286" s="12" t="s">
        <v>175</v>
      </c>
      <c r="D286" s="18">
        <v>283465</v>
      </c>
    </row>
    <row r="287" spans="1:9">
      <c r="A287" s="21"/>
      <c r="B287" s="12"/>
    </row>
    <row r="288" spans="1:9">
      <c r="A288" s="21" t="s">
        <v>53</v>
      </c>
      <c r="B288" s="12" t="s">
        <v>54</v>
      </c>
      <c r="D288" s="18">
        <v>76535</v>
      </c>
    </row>
    <row r="289" spans="1:6">
      <c r="A289" s="21"/>
      <c r="B289" s="12"/>
    </row>
    <row r="290" spans="1:6">
      <c r="A290" s="26" t="s">
        <v>59</v>
      </c>
      <c r="B290" s="26"/>
      <c r="C290" s="27"/>
      <c r="D290" s="27">
        <f>SUM(D286:D289)</f>
        <v>360000</v>
      </c>
    </row>
    <row r="291" spans="1:6">
      <c r="A291" s="21"/>
      <c r="B291" s="12"/>
    </row>
    <row r="292" spans="1:6">
      <c r="A292" s="21"/>
      <c r="B292" s="12"/>
    </row>
    <row r="293" spans="1:6">
      <c r="A293" s="21" t="s">
        <v>158</v>
      </c>
      <c r="B293" s="12" t="s">
        <v>175</v>
      </c>
      <c r="D293" s="18">
        <v>360000</v>
      </c>
    </row>
    <row r="294" spans="1:6">
      <c r="A294" s="12"/>
      <c r="B294" s="12"/>
      <c r="C294" s="32"/>
    </row>
    <row r="295" spans="1:6">
      <c r="A295" s="26" t="s">
        <v>59</v>
      </c>
      <c r="B295" s="26"/>
      <c r="C295" s="27"/>
      <c r="D295" s="27">
        <f>SUM(D293:D294)</f>
        <v>360000</v>
      </c>
      <c r="E295" s="28"/>
      <c r="F295" s="28"/>
    </row>
    <row r="296" spans="1:6">
      <c r="A296" s="29"/>
      <c r="B296" s="29"/>
      <c r="C296" s="30"/>
      <c r="D296" s="30"/>
      <c r="E296" s="28"/>
      <c r="F296" s="28"/>
    </row>
    <row r="297" spans="1:6">
      <c r="A297" s="4" t="s">
        <v>176</v>
      </c>
      <c r="B297" s="4"/>
      <c r="C297" s="4"/>
      <c r="D297" s="4"/>
      <c r="E297" s="1"/>
      <c r="F297" s="1"/>
    </row>
    <row r="298" spans="1:6">
      <c r="A298" s="9"/>
      <c r="B298" s="1"/>
      <c r="C298" s="16"/>
      <c r="D298" s="16"/>
      <c r="E298" s="16"/>
      <c r="F298" s="16"/>
    </row>
    <row r="299" spans="1:6">
      <c r="A299" s="21" t="s">
        <v>177</v>
      </c>
      <c r="B299" s="12" t="s">
        <v>178</v>
      </c>
      <c r="D299" s="18">
        <v>1261449</v>
      </c>
    </row>
    <row r="300" spans="1:6">
      <c r="A300" s="20"/>
      <c r="B300" s="1"/>
    </row>
    <row r="301" spans="1:6">
      <c r="A301" s="12" t="s">
        <v>53</v>
      </c>
      <c r="B301" s="12" t="s">
        <v>54</v>
      </c>
      <c r="D301" s="18">
        <v>340591</v>
      </c>
    </row>
    <row r="302" spans="1:6">
      <c r="A302" s="12"/>
      <c r="B302" s="12"/>
      <c r="C302" s="32"/>
    </row>
    <row r="303" spans="1:6">
      <c r="A303" s="26" t="s">
        <v>59</v>
      </c>
      <c r="B303" s="26"/>
      <c r="C303" s="27"/>
      <c r="D303" s="27">
        <f>SUM(D299:D301)</f>
        <v>1602040</v>
      </c>
      <c r="E303" s="28"/>
      <c r="F303" s="28"/>
    </row>
    <row r="304" spans="1:6">
      <c r="A304" s="7"/>
      <c r="B304" s="1"/>
    </row>
    <row r="305" spans="1:6">
      <c r="A305" s="21" t="s">
        <v>179</v>
      </c>
      <c r="B305" s="12" t="s">
        <v>11</v>
      </c>
      <c r="D305" s="18">
        <v>1071160</v>
      </c>
    </row>
    <row r="306" spans="1:6">
      <c r="A306" s="22"/>
      <c r="B306" s="7" t="s">
        <v>180</v>
      </c>
    </row>
    <row r="307" spans="1:6">
      <c r="A307" s="20"/>
      <c r="B307" s="1"/>
    </row>
    <row r="308" spans="1:6">
      <c r="A308" s="26" t="s">
        <v>67</v>
      </c>
      <c r="B308" s="26"/>
      <c r="C308" s="27"/>
      <c r="D308" s="27">
        <f>SUM(D305:D307)</f>
        <v>1071160</v>
      </c>
      <c r="E308" s="28"/>
      <c r="F308" s="28"/>
    </row>
    <row r="309" spans="1:6">
      <c r="A309" s="29"/>
      <c r="B309" s="29"/>
      <c r="C309" s="30"/>
      <c r="D309" s="30"/>
      <c r="E309" s="28"/>
      <c r="F309" s="28"/>
    </row>
    <row r="310" spans="1:6">
      <c r="A310" s="9"/>
      <c r="B310" s="1"/>
    </row>
    <row r="311" spans="1:6">
      <c r="A311" s="48" t="s">
        <v>181</v>
      </c>
      <c r="B311" s="48"/>
      <c r="C311" s="48"/>
      <c r="D311" s="48"/>
      <c r="E311" s="2"/>
      <c r="F311" s="1"/>
    </row>
    <row r="312" spans="1:6">
      <c r="A312" s="49"/>
      <c r="B312" s="49"/>
      <c r="C312" s="49"/>
      <c r="D312" s="49"/>
      <c r="E312" s="2"/>
      <c r="F312" s="1"/>
    </row>
    <row r="313" spans="1:6">
      <c r="A313" s="50" t="s">
        <v>25</v>
      </c>
      <c r="B313" s="12" t="s">
        <v>26</v>
      </c>
      <c r="C313" s="49"/>
      <c r="D313" s="51"/>
      <c r="E313" s="2"/>
      <c r="F313" s="1"/>
    </row>
    <row r="314" spans="1:6">
      <c r="A314" s="21" t="s">
        <v>53</v>
      </c>
      <c r="B314" s="12" t="s">
        <v>54</v>
      </c>
      <c r="C314" s="2"/>
      <c r="D314" s="52"/>
      <c r="E314" s="2"/>
      <c r="F314" s="2"/>
    </row>
    <row r="315" spans="1:6">
      <c r="A315" s="21"/>
      <c r="B315" s="24"/>
      <c r="C315" s="2"/>
      <c r="D315" s="2"/>
      <c r="E315" s="2"/>
      <c r="F315" s="2"/>
    </row>
    <row r="316" spans="1:6">
      <c r="A316" s="21" t="s">
        <v>182</v>
      </c>
      <c r="B316" s="12" t="s">
        <v>183</v>
      </c>
      <c r="D316" s="18">
        <v>300000</v>
      </c>
    </row>
    <row r="317" spans="1:6">
      <c r="A317" s="21"/>
      <c r="B317" s="7" t="s">
        <v>184</v>
      </c>
    </row>
    <row r="318" spans="1:6">
      <c r="A318" s="21"/>
      <c r="B318" s="7" t="s">
        <v>185</v>
      </c>
    </row>
    <row r="319" spans="1:6">
      <c r="A319" s="21"/>
      <c r="B319" s="7" t="s">
        <v>186</v>
      </c>
    </row>
    <row r="320" spans="1:6">
      <c r="A320" s="20"/>
      <c r="B320" s="1"/>
    </row>
    <row r="321" spans="1:6">
      <c r="A321" s="21" t="s">
        <v>187</v>
      </c>
      <c r="B321" s="12" t="s">
        <v>188</v>
      </c>
      <c r="D321" s="18">
        <v>1867000</v>
      </c>
    </row>
    <row r="322" spans="1:6">
      <c r="A322" s="21"/>
      <c r="B322" s="7" t="s">
        <v>189</v>
      </c>
    </row>
    <row r="323" spans="1:6">
      <c r="A323" s="21"/>
      <c r="B323" s="7" t="s">
        <v>190</v>
      </c>
      <c r="D323" s="32"/>
      <c r="E323" s="32"/>
      <c r="F323" s="32"/>
    </row>
    <row r="324" spans="1:6">
      <c r="A324" s="21"/>
      <c r="B324" s="7"/>
      <c r="D324" s="25"/>
      <c r="E324" s="25"/>
      <c r="F324" s="25"/>
    </row>
    <row r="325" spans="1:6">
      <c r="A325" s="26" t="s">
        <v>59</v>
      </c>
      <c r="B325" s="26"/>
      <c r="C325" s="27"/>
      <c r="D325" s="27">
        <f>SUM(D313:D324)</f>
        <v>2167000</v>
      </c>
      <c r="E325" s="28"/>
      <c r="F325" s="28"/>
    </row>
    <row r="327" spans="1:6">
      <c r="A327" s="4" t="s">
        <v>191</v>
      </c>
      <c r="B327" s="4"/>
      <c r="C327" s="4"/>
      <c r="D327" s="4"/>
      <c r="E327" s="1"/>
      <c r="F327" s="1"/>
    </row>
    <row r="328" spans="1:6">
      <c r="A328" s="9"/>
      <c r="B328" s="1"/>
      <c r="C328" s="16"/>
      <c r="D328" s="16"/>
      <c r="E328" s="16"/>
      <c r="F328" s="16"/>
    </row>
    <row r="329" spans="1:6">
      <c r="A329" s="12" t="s">
        <v>192</v>
      </c>
      <c r="B329" s="12" t="s">
        <v>193</v>
      </c>
      <c r="C329" s="16"/>
      <c r="D329" s="18">
        <v>390000</v>
      </c>
    </row>
    <row r="330" spans="1:6">
      <c r="A330" s="20"/>
      <c r="B330" s="1"/>
    </row>
    <row r="331" spans="1:6">
      <c r="A331" s="12" t="s">
        <v>194</v>
      </c>
      <c r="B331" s="12" t="s">
        <v>10</v>
      </c>
      <c r="C331" s="16"/>
      <c r="D331" s="18">
        <v>10000</v>
      </c>
    </row>
    <row r="332" spans="1:6">
      <c r="A332" s="12"/>
      <c r="B332" s="7"/>
      <c r="C332" s="16"/>
    </row>
    <row r="333" spans="1:6">
      <c r="A333" s="12"/>
      <c r="B333" s="7"/>
      <c r="C333" s="16"/>
    </row>
    <row r="334" spans="1:6">
      <c r="A334" s="26" t="s">
        <v>67</v>
      </c>
      <c r="B334" s="26"/>
      <c r="C334" s="27"/>
      <c r="D334" s="27">
        <f>SUM(D329:D332)</f>
        <v>400000</v>
      </c>
      <c r="E334" s="28"/>
      <c r="F334" s="28"/>
    </row>
    <row r="336" spans="1:6">
      <c r="A336" s="4" t="s">
        <v>195</v>
      </c>
      <c r="B336" s="4"/>
      <c r="C336" s="4"/>
      <c r="D336" s="4"/>
      <c r="E336" s="1"/>
      <c r="F336" s="1"/>
    </row>
    <row r="337" spans="1:6">
      <c r="A337" s="9"/>
      <c r="B337" s="1"/>
      <c r="C337" s="16"/>
      <c r="D337" s="16"/>
      <c r="E337" s="16"/>
      <c r="F337" s="16"/>
    </row>
    <row r="338" spans="1:6">
      <c r="A338" s="12" t="s">
        <v>110</v>
      </c>
      <c r="B338" s="12" t="s">
        <v>5</v>
      </c>
      <c r="C338" s="16"/>
    </row>
    <row r="339" spans="1:6">
      <c r="A339" s="20"/>
      <c r="B339" s="1"/>
    </row>
    <row r="340" spans="1:6">
      <c r="A340" s="26" t="s">
        <v>67</v>
      </c>
      <c r="B340" s="26"/>
      <c r="C340" s="27"/>
      <c r="D340" s="27">
        <f>SUM(D338:D339)</f>
        <v>0</v>
      </c>
      <c r="E340" s="28"/>
      <c r="F340" s="28"/>
    </row>
    <row r="342" spans="1:6">
      <c r="B342" s="10" t="s">
        <v>196</v>
      </c>
      <c r="C342" s="10"/>
      <c r="D342" s="53">
        <f>SUM(D340,D334,D59,D137,D154,D182,D241,D290,D308)</f>
        <v>52071246</v>
      </c>
    </row>
    <row r="343" spans="1:6">
      <c r="B343" s="10" t="s">
        <v>197</v>
      </c>
      <c r="C343" s="10"/>
      <c r="D343" s="53">
        <f>SUM(D325,D49,D86,D99,D108,D150,D172,D191,D231,D282,D295,D303)</f>
        <v>52071246</v>
      </c>
    </row>
  </sheetData>
  <mergeCells count="49">
    <mergeCell ref="A336:D336"/>
    <mergeCell ref="A340:B340"/>
    <mergeCell ref="B342:C342"/>
    <mergeCell ref="B343:C343"/>
    <mergeCell ref="A303:B303"/>
    <mergeCell ref="A308:B308"/>
    <mergeCell ref="A311:D311"/>
    <mergeCell ref="A325:B325"/>
    <mergeCell ref="A327:D327"/>
    <mergeCell ref="A334:B334"/>
    <mergeCell ref="B245:C245"/>
    <mergeCell ref="A282:B282"/>
    <mergeCell ref="A284:D284"/>
    <mergeCell ref="A290:B290"/>
    <mergeCell ref="A295:B295"/>
    <mergeCell ref="A297:D297"/>
    <mergeCell ref="A191:B191"/>
    <mergeCell ref="A193:D193"/>
    <mergeCell ref="B195:C195"/>
    <mergeCell ref="A231:B231"/>
    <mergeCell ref="A241:B241"/>
    <mergeCell ref="A243:D243"/>
    <mergeCell ref="A156:D156"/>
    <mergeCell ref="B158:C158"/>
    <mergeCell ref="B172:C172"/>
    <mergeCell ref="A173:B173"/>
    <mergeCell ref="A182:B182"/>
    <mergeCell ref="A184:D184"/>
    <mergeCell ref="A137:B137"/>
    <mergeCell ref="A139:D139"/>
    <mergeCell ref="B141:C141"/>
    <mergeCell ref="A150:B150"/>
    <mergeCell ref="E152:G152"/>
    <mergeCell ref="A154:B154"/>
    <mergeCell ref="A86:B86"/>
    <mergeCell ref="A87:B87"/>
    <mergeCell ref="A89:D89"/>
    <mergeCell ref="A99:B99"/>
    <mergeCell ref="A101:D101"/>
    <mergeCell ref="A108:B108"/>
    <mergeCell ref="A5:D5"/>
    <mergeCell ref="B22:C22"/>
    <mergeCell ref="A49:B49"/>
    <mergeCell ref="A59:B59"/>
    <mergeCell ref="A61:D61"/>
    <mergeCell ref="B63:C63"/>
    <mergeCell ref="B65:C65"/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4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2021-08-16T08:42:28Z</dcterms:created>
  <dcterms:modified xsi:type="dcterms:W3CDTF">2021-08-16T08:47:11Z</dcterms:modified>
</cp:coreProperties>
</file>