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2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" i="1" l="1"/>
  <c r="E37" i="1"/>
  <c r="D37" i="1"/>
  <c r="C37" i="1"/>
  <c r="F33" i="1"/>
  <c r="E33" i="1"/>
  <c r="D33" i="1"/>
  <c r="C33" i="1"/>
  <c r="G33" i="1" s="1"/>
  <c r="G29" i="1"/>
  <c r="G28" i="1"/>
  <c r="G27" i="1"/>
  <c r="G26" i="1"/>
  <c r="G25" i="1"/>
  <c r="G24" i="1"/>
  <c r="G23" i="1"/>
  <c r="G22" i="1"/>
  <c r="G21" i="1"/>
  <c r="F18" i="1"/>
  <c r="E18" i="1"/>
  <c r="D18" i="1"/>
  <c r="C18" i="1"/>
  <c r="G18" i="1" s="1"/>
  <c r="G17" i="1"/>
  <c r="G16" i="1"/>
  <c r="G15" i="1"/>
  <c r="G14" i="1"/>
  <c r="G13" i="1"/>
  <c r="G12" i="1"/>
  <c r="G11" i="1"/>
  <c r="G10" i="1"/>
  <c r="G9" i="1"/>
  <c r="G2" i="1"/>
</calcChain>
</file>

<file path=xl/sharedStrings.xml><?xml version="1.0" encoding="utf-8"?>
<sst xmlns="http://schemas.openxmlformats.org/spreadsheetml/2006/main" count="66" uniqueCount="54">
  <si>
    <t>12. melléklet</t>
  </si>
  <si>
    <t>ezer Ft-ban</t>
  </si>
  <si>
    <t>Sor-   sz.</t>
  </si>
  <si>
    <t>Feladat megnevezése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</si>
  <si>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</si>
  <si>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</si>
  <si>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r>
      <t xml:space="preserve">2016. évi mód.előir. </t>
    </r>
    <r>
      <rPr>
        <sz val="7"/>
        <rFont val="Times New Roman"/>
        <family val="1"/>
        <charset val="238"/>
      </rPr>
      <t>(2016.XI.)</t>
    </r>
  </si>
  <si>
    <r>
      <t xml:space="preserve">2016. évi mód.előir. </t>
    </r>
    <r>
      <rPr>
        <sz val="7"/>
        <rFont val="Times New Roman"/>
        <family val="1"/>
        <charset val="238"/>
      </rPr>
      <t>(2017.IV..)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</si>
  <si>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</si>
  <si>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</si>
  <si>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</si>
  <si>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</si>
  <si>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</si>
  <si>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</si>
  <si>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</si>
  <si>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</si>
  <si>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Átadott pénzeszközök államháztartáson belülre</t>
  </si>
  <si>
    <t>1.</t>
  </si>
  <si>
    <t>Tihanyi Közös Hivatal</t>
  </si>
  <si>
    <t>2.</t>
  </si>
  <si>
    <t>Óvoda Balatonakali</t>
  </si>
  <si>
    <t>3.</t>
  </si>
  <si>
    <t>Veszprém Megyei Rendőr-főkapitányság</t>
  </si>
  <si>
    <t>4.</t>
  </si>
  <si>
    <t>Háziorvosi ügyeleti ellátás</t>
  </si>
  <si>
    <t>5.</t>
  </si>
  <si>
    <t>Tűzoltóság</t>
  </si>
  <si>
    <t>6.</t>
  </si>
  <si>
    <t>Kistérségi társulatnak</t>
  </si>
  <si>
    <t>7.</t>
  </si>
  <si>
    <t>Gyermekjóléti szolgáltatás</t>
  </si>
  <si>
    <t>8.</t>
  </si>
  <si>
    <t>Házi segítségnyújtás</t>
  </si>
  <si>
    <t>9.</t>
  </si>
  <si>
    <t>Jelzőrendszeres házi segítségnyújtás</t>
  </si>
  <si>
    <t>Összesen:</t>
  </si>
  <si>
    <t>Átadott pénzeszközök államháztartáson kívülre</t>
  </si>
  <si>
    <t>Mozdulj Balaton</t>
  </si>
  <si>
    <t>Balatonakaliért Közalapítvány</t>
  </si>
  <si>
    <t>Horgászegyesület Balatonakali</t>
  </si>
  <si>
    <t>Balatonakali Sportegyesület</t>
  </si>
  <si>
    <t>Polgárőrség</t>
  </si>
  <si>
    <t>Erdélyi Kör Egyesület</t>
  </si>
  <si>
    <t>Borút Egyesület Akali</t>
  </si>
  <si>
    <t>Veszprém Megyei Mentőszervezet "04 Alapítvány"</t>
  </si>
  <si>
    <t>Iskolai Alapítványok támogatása</t>
  </si>
  <si>
    <t>10.</t>
  </si>
  <si>
    <t>Magyar Ökumenikus Segélyszervezet</t>
  </si>
  <si>
    <t>11.</t>
  </si>
  <si>
    <t>Rákóczi Szövetség</t>
  </si>
  <si>
    <t>12.</t>
  </si>
  <si>
    <t>Tagdíjak</t>
  </si>
  <si>
    <t>Vállalkozások támogatása:</t>
  </si>
  <si>
    <t>DRV ZRt (lakossági víz- és csat. szolg. tám.)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</si>
</sst>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8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justify" vertical="center"/>
    </xf>
    <xf numFmtId="3" fontId="1" fillId="0" borderId="11" xfId="0" applyNumberFormat="1" applyFont="1" applyBorder="1" applyAlignment="1">
      <alignment horizontal="right" vertical="center"/>
    </xf>
    <xf numFmtId="9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center" vertical="center"/>
    </xf>
    <xf numFmtId="3" fontId="1" fillId="0" borderId="21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justify" vertical="center"/>
    </xf>
    <xf numFmtId="3" fontId="1" fillId="0" borderId="23" xfId="0" applyNumberFormat="1" applyFont="1" applyBorder="1" applyAlignment="1">
      <alignment horizontal="right" vertical="center"/>
    </xf>
    <xf numFmtId="9" fontId="1" fillId="0" borderId="24" xfId="0" applyNumberFormat="1" applyFont="1" applyBorder="1" applyAlignment="1">
      <alignment horizontal="right" vertical="center"/>
    </xf>
    <xf numFmtId="3" fontId="1" fillId="2" borderId="26" xfId="0" applyNumberFormat="1" applyFont="1" applyFill="1" applyBorder="1" applyAlignment="1">
      <alignment horizontal="right" vertical="center"/>
    </xf>
    <xf numFmtId="9" fontId="1" fillId="2" borderId="9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1" fillId="0" borderId="0" xfId="0" applyFont="1" applyAlignment="1">
      <alignment horizontal="justify" vertical="center"/>
    </xf>
    <xf numFmtId="9" fontId="1" fillId="0" borderId="0" xfId="0" applyNumberFormat="1" applyFont="1" applyAlignment="1">
      <alignment vertical="center"/>
    </xf>
    <xf numFmtId="9" fontId="1" fillId="0" borderId="6" xfId="0" applyNumberFormat="1" applyFont="1" applyBorder="1" applyAlignment="1">
      <alignment vertical="center"/>
    </xf>
    <xf numFmtId="0" fontId="1" fillId="0" borderId="11" xfId="0" applyFont="1" applyBorder="1" applyAlignment="1">
      <alignment horizontal="justify" vertical="center" wrapText="1"/>
    </xf>
    <xf numFmtId="3" fontId="1" fillId="0" borderId="27" xfId="0" applyNumberFormat="1" applyFont="1" applyBorder="1" applyAlignment="1">
      <alignment horizontal="right" vertical="center"/>
    </xf>
    <xf numFmtId="9" fontId="1" fillId="0" borderId="2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justify" vertical="center"/>
    </xf>
    <xf numFmtId="3" fontId="1" fillId="0" borderId="29" xfId="0" applyNumberFormat="1" applyFont="1" applyBorder="1" applyAlignment="1">
      <alignment horizontal="right" vertical="center"/>
    </xf>
    <xf numFmtId="9" fontId="1" fillId="0" borderId="30" xfId="0" applyNumberFormat="1" applyFont="1" applyBorder="1" applyAlignment="1">
      <alignment horizontal="right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justify" vertical="center"/>
    </xf>
    <xf numFmtId="3" fontId="1" fillId="0" borderId="33" xfId="0" applyNumberFormat="1" applyFont="1" applyBorder="1" applyAlignment="1">
      <alignment horizontal="right" vertical="center"/>
    </xf>
    <xf numFmtId="3" fontId="1" fillId="0" borderId="34" xfId="0" applyNumberFormat="1" applyFont="1" applyBorder="1" applyAlignment="1">
      <alignment horizontal="right" vertical="center"/>
    </xf>
    <xf numFmtId="9" fontId="1" fillId="0" borderId="35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justify" vertical="center"/>
    </xf>
    <xf numFmtId="3" fontId="1" fillId="0" borderId="26" xfId="0" applyNumberFormat="1" applyFont="1" applyBorder="1" applyAlignment="1">
      <alignment horizontal="right" vertical="center"/>
    </xf>
    <xf numFmtId="9" fontId="1" fillId="0" borderId="9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vertical="center"/>
    </xf>
    <xf numFmtId="9" fontId="1" fillId="0" borderId="36" xfId="0" applyNumberFormat="1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9" fontId="1" fillId="0" borderId="37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%20m&#243;dos&#237;t&#225;s/K&#246;lts&#233;gvet&#233;s%20m&#243;dos&#237;t&#225;s%2012.31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G2" t="str">
            <v>a 3/2017. (IV.04.)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zoomScaleNormal="100" workbookViewId="0"/>
  </sheetViews>
  <sheetFormatPr defaultRowHeight="13.2" x14ac:dyDescent="0.25"/>
  <cols>
    <col min="1" max="1" width="5.6640625" style="5" customWidth="1"/>
    <col min="2" max="2" width="31" style="5" customWidth="1"/>
    <col min="3" max="7" width="9.6640625" customWidth="1"/>
  </cols>
  <sheetData>
    <row r="1" spans="1:8" s="1" customFormat="1" ht="15" customHeight="1" x14ac:dyDescent="0.25">
      <c r="B1" s="2"/>
      <c r="C1" s="2"/>
      <c r="D1" s="2"/>
      <c r="E1" s="2"/>
      <c r="F1" s="2"/>
      <c r="G1" s="2" t="s">
        <v>0</v>
      </c>
    </row>
    <row r="2" spans="1:8" s="1" customFormat="1" ht="15" customHeight="1" x14ac:dyDescent="0.25">
      <c r="A2" s="2"/>
      <c r="B2" s="2"/>
      <c r="C2" s="2"/>
      <c r="D2" s="2"/>
      <c r="E2" s="2"/>
      <c r="F2" s="2"/>
      <c r="G2" s="3" t="str">
        <f>'[1]1.sz. melléklet'!G2</f>
        <v>a 3/2017. (IV.04.) önkormányzati rendelethez</v>
      </c>
    </row>
    <row r="3" spans="1:8" s="1" customFormat="1" ht="15" customHeight="1" x14ac:dyDescent="0.25">
      <c r="A3" s="4"/>
      <c r="B3" s="4"/>
    </row>
    <row r="4" spans="1:8" ht="15" customHeight="1" thickBot="1" x14ac:dyDescent="0.3">
      <c r="G4" s="6" t="s">
        <v>1</v>
      </c>
    </row>
    <row r="5" spans="1:8" ht="34.200000000000003" thickTop="1" x14ac:dyDescent="0.25">
      <c r="A5" s="7" t="s">
        <v>2</v>
      </c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0" t="s">
        <v>8</v>
      </c>
      <c r="H5" s="11"/>
    </row>
    <row r="6" spans="1:8" ht="15" customHeight="1" thickBot="1" x14ac:dyDescent="0.3">
      <c r="A6" s="12" t="s">
        <v>9</v>
      </c>
      <c r="B6" s="13" t="s">
        <v>10</v>
      </c>
      <c r="C6" s="14" t="s">
        <v>11</v>
      </c>
      <c r="D6" s="14" t="s">
        <v>12</v>
      </c>
      <c r="E6" s="15" t="s">
        <v>13</v>
      </c>
      <c r="F6" s="15" t="s">
        <v>14</v>
      </c>
      <c r="G6" s="16" t="s">
        <v>15</v>
      </c>
      <c r="H6" s="11"/>
    </row>
    <row r="7" spans="1:8" ht="6" customHeight="1" thickTop="1" x14ac:dyDescent="0.25">
      <c r="A7" s="1"/>
      <c r="B7" s="17"/>
      <c r="C7" s="11"/>
      <c r="D7" s="11"/>
      <c r="E7" s="11"/>
      <c r="F7" s="11"/>
      <c r="G7" s="11"/>
      <c r="H7" s="11"/>
    </row>
    <row r="8" spans="1:8" ht="15" customHeight="1" thickBot="1" x14ac:dyDescent="0.3">
      <c r="A8" s="60" t="s">
        <v>16</v>
      </c>
      <c r="B8" s="60"/>
      <c r="C8" s="18"/>
      <c r="D8" s="18"/>
      <c r="E8" s="18"/>
      <c r="F8" s="18"/>
      <c r="G8" s="18"/>
      <c r="H8" s="1"/>
    </row>
    <row r="9" spans="1:8" ht="15" customHeight="1" thickTop="1" x14ac:dyDescent="0.25">
      <c r="A9" s="19" t="s">
        <v>17</v>
      </c>
      <c r="B9" s="20" t="s">
        <v>18</v>
      </c>
      <c r="C9" s="21">
        <v>10612</v>
      </c>
      <c r="D9" s="21">
        <v>10612</v>
      </c>
      <c r="E9" s="21">
        <v>10612</v>
      </c>
      <c r="F9" s="21">
        <v>11365</v>
      </c>
      <c r="G9" s="22">
        <f>F9/C9</f>
        <v>1.0709574067093857</v>
      </c>
      <c r="H9" s="1"/>
    </row>
    <row r="10" spans="1:8" ht="15" customHeight="1" x14ac:dyDescent="0.25">
      <c r="A10" s="23" t="s">
        <v>19</v>
      </c>
      <c r="B10" s="20" t="s">
        <v>20</v>
      </c>
      <c r="C10" s="21">
        <v>18986</v>
      </c>
      <c r="D10" s="21">
        <v>18986</v>
      </c>
      <c r="E10" s="21">
        <v>18986</v>
      </c>
      <c r="F10" s="21">
        <v>18382</v>
      </c>
      <c r="G10" s="22">
        <f t="shared" ref="G10:G18" si="0">F10/C10</f>
        <v>0.96818708522068897</v>
      </c>
      <c r="H10" s="1"/>
    </row>
    <row r="11" spans="1:8" ht="15" customHeight="1" x14ac:dyDescent="0.25">
      <c r="A11" s="24" t="s">
        <v>21</v>
      </c>
      <c r="B11" s="20" t="s">
        <v>22</v>
      </c>
      <c r="C11" s="21">
        <v>80</v>
      </c>
      <c r="D11" s="21">
        <v>80</v>
      </c>
      <c r="E11" s="21">
        <v>80</v>
      </c>
      <c r="F11" s="21">
        <v>80</v>
      </c>
      <c r="G11" s="22">
        <f t="shared" si="0"/>
        <v>1</v>
      </c>
      <c r="H11" s="1"/>
    </row>
    <row r="12" spans="1:8" ht="15" customHeight="1" x14ac:dyDescent="0.25">
      <c r="A12" s="25" t="s">
        <v>23</v>
      </c>
      <c r="B12" s="20" t="s">
        <v>24</v>
      </c>
      <c r="C12" s="21">
        <v>805</v>
      </c>
      <c r="D12" s="21">
        <v>805</v>
      </c>
      <c r="E12" s="21">
        <v>805</v>
      </c>
      <c r="F12" s="21">
        <v>805</v>
      </c>
      <c r="G12" s="22">
        <f t="shared" si="0"/>
        <v>1</v>
      </c>
      <c r="H12" s="1"/>
    </row>
    <row r="13" spans="1:8" ht="15" customHeight="1" x14ac:dyDescent="0.25">
      <c r="A13" s="24" t="s">
        <v>25</v>
      </c>
      <c r="B13" s="20" t="s">
        <v>26</v>
      </c>
      <c r="C13" s="21">
        <v>500</v>
      </c>
      <c r="D13" s="21">
        <v>500</v>
      </c>
      <c r="E13" s="21">
        <v>500</v>
      </c>
      <c r="F13" s="21">
        <v>500</v>
      </c>
      <c r="G13" s="22">
        <f t="shared" si="0"/>
        <v>1</v>
      </c>
      <c r="H13" s="1"/>
    </row>
    <row r="14" spans="1:8" ht="15" customHeight="1" x14ac:dyDescent="0.25">
      <c r="A14" s="26" t="s">
        <v>27</v>
      </c>
      <c r="B14" s="20" t="s">
        <v>28</v>
      </c>
      <c r="C14" s="21">
        <v>209</v>
      </c>
      <c r="D14" s="21">
        <v>210</v>
      </c>
      <c r="E14" s="21">
        <v>210</v>
      </c>
      <c r="F14" s="21">
        <v>308</v>
      </c>
      <c r="G14" s="22">
        <f t="shared" si="0"/>
        <v>1.4736842105263157</v>
      </c>
      <c r="H14" s="1"/>
    </row>
    <row r="15" spans="1:8" ht="15" customHeight="1" x14ac:dyDescent="0.25">
      <c r="A15" s="27" t="s">
        <v>29</v>
      </c>
      <c r="B15" s="20" t="s">
        <v>30</v>
      </c>
      <c r="C15" s="28">
        <v>300</v>
      </c>
      <c r="D15" s="29">
        <v>178</v>
      </c>
      <c r="E15" s="29">
        <v>178</v>
      </c>
      <c r="F15" s="29">
        <v>178</v>
      </c>
      <c r="G15" s="22">
        <f t="shared" si="0"/>
        <v>0.59333333333333338</v>
      </c>
      <c r="H15" s="1"/>
    </row>
    <row r="16" spans="1:8" ht="15" customHeight="1" x14ac:dyDescent="0.25">
      <c r="A16" s="30" t="s">
        <v>31</v>
      </c>
      <c r="B16" s="20" t="s">
        <v>32</v>
      </c>
      <c r="C16" s="31">
        <v>255</v>
      </c>
      <c r="D16" s="31">
        <v>241</v>
      </c>
      <c r="E16" s="31">
        <v>241</v>
      </c>
      <c r="F16" s="31">
        <v>241</v>
      </c>
      <c r="G16" s="22">
        <f t="shared" si="0"/>
        <v>0.94509803921568625</v>
      </c>
      <c r="H16" s="1"/>
    </row>
    <row r="17" spans="1:10" ht="15" customHeight="1" thickBot="1" x14ac:dyDescent="0.3">
      <c r="A17" s="23" t="s">
        <v>33</v>
      </c>
      <c r="B17" s="32" t="s">
        <v>34</v>
      </c>
      <c r="C17" s="33">
        <v>355</v>
      </c>
      <c r="D17" s="33">
        <v>340</v>
      </c>
      <c r="E17" s="33">
        <v>340</v>
      </c>
      <c r="F17" s="33">
        <v>340</v>
      </c>
      <c r="G17" s="34">
        <f t="shared" si="0"/>
        <v>0.95774647887323938</v>
      </c>
      <c r="H17" s="1"/>
    </row>
    <row r="18" spans="1:10" ht="15" customHeight="1" thickTop="1" thickBot="1" x14ac:dyDescent="0.3">
      <c r="A18" s="61" t="s">
        <v>35</v>
      </c>
      <c r="B18" s="61"/>
      <c r="C18" s="35">
        <f>SUM(C9:C17)</f>
        <v>32102</v>
      </c>
      <c r="D18" s="35">
        <f>SUM(D9:D17)</f>
        <v>31952</v>
      </c>
      <c r="E18" s="35">
        <f>SUM(E9:E17)</f>
        <v>31952</v>
      </c>
      <c r="F18" s="35">
        <f>SUM(F9:F17)</f>
        <v>32199</v>
      </c>
      <c r="G18" s="36">
        <f t="shared" si="0"/>
        <v>1.0030216185907419</v>
      </c>
      <c r="H18" s="1"/>
      <c r="J18" s="37"/>
    </row>
    <row r="19" spans="1:10" ht="6" customHeight="1" thickTop="1" x14ac:dyDescent="0.25">
      <c r="A19" s="1"/>
      <c r="B19" s="38"/>
      <c r="C19" s="4"/>
      <c r="D19" s="4"/>
      <c r="E19" s="4"/>
      <c r="F19" s="4"/>
      <c r="G19" s="39"/>
      <c r="H19" s="1"/>
    </row>
    <row r="20" spans="1:10" ht="15" customHeight="1" thickBot="1" x14ac:dyDescent="0.3">
      <c r="A20" s="60" t="s">
        <v>36</v>
      </c>
      <c r="B20" s="60"/>
      <c r="C20" s="18"/>
      <c r="D20" s="18"/>
      <c r="E20" s="18"/>
      <c r="F20" s="18"/>
      <c r="G20" s="40"/>
      <c r="H20" s="1"/>
    </row>
    <row r="21" spans="1:10" ht="15" customHeight="1" thickTop="1" x14ac:dyDescent="0.25">
      <c r="A21" s="19" t="s">
        <v>17</v>
      </c>
      <c r="B21" s="20" t="s">
        <v>37</v>
      </c>
      <c r="C21" s="21">
        <v>80</v>
      </c>
      <c r="D21" s="21">
        <v>80</v>
      </c>
      <c r="E21" s="21">
        <v>80</v>
      </c>
      <c r="F21" s="21">
        <v>80</v>
      </c>
      <c r="G21" s="22">
        <f t="shared" ref="G21:G33" si="1">F21/C21</f>
        <v>1</v>
      </c>
      <c r="H21" s="1"/>
    </row>
    <row r="22" spans="1:10" ht="15" customHeight="1" x14ac:dyDescent="0.25">
      <c r="A22" s="26" t="s">
        <v>19</v>
      </c>
      <c r="B22" s="20" t="s">
        <v>38</v>
      </c>
      <c r="C22" s="21">
        <v>3200</v>
      </c>
      <c r="D22" s="21">
        <v>3200</v>
      </c>
      <c r="E22" s="21">
        <v>3200</v>
      </c>
      <c r="F22" s="21">
        <v>3200</v>
      </c>
      <c r="G22" s="22">
        <f t="shared" si="1"/>
        <v>1</v>
      </c>
      <c r="H22" s="1"/>
    </row>
    <row r="23" spans="1:10" ht="15" customHeight="1" x14ac:dyDescent="0.25">
      <c r="A23" s="26" t="s">
        <v>21</v>
      </c>
      <c r="B23" s="20" t="s">
        <v>39</v>
      </c>
      <c r="C23" s="21">
        <v>200</v>
      </c>
      <c r="D23" s="21">
        <v>290</v>
      </c>
      <c r="E23" s="21">
        <v>290</v>
      </c>
      <c r="F23" s="21">
        <v>290</v>
      </c>
      <c r="G23" s="22">
        <f t="shared" si="1"/>
        <v>1.45</v>
      </c>
      <c r="H23" s="1"/>
    </row>
    <row r="24" spans="1:10" ht="15" customHeight="1" x14ac:dyDescent="0.25">
      <c r="A24" s="26" t="s">
        <v>23</v>
      </c>
      <c r="B24" s="20" t="s">
        <v>40</v>
      </c>
      <c r="C24" s="21">
        <v>2239</v>
      </c>
      <c r="D24" s="21">
        <v>2239</v>
      </c>
      <c r="E24" s="21">
        <v>2239</v>
      </c>
      <c r="F24" s="21">
        <v>2164</v>
      </c>
      <c r="G24" s="22">
        <f t="shared" si="1"/>
        <v>0.96650290308173292</v>
      </c>
      <c r="H24" s="1"/>
    </row>
    <row r="25" spans="1:10" ht="15" customHeight="1" x14ac:dyDescent="0.25">
      <c r="A25" s="26" t="s">
        <v>25</v>
      </c>
      <c r="B25" s="20" t="s">
        <v>41</v>
      </c>
      <c r="C25" s="21">
        <v>600</v>
      </c>
      <c r="D25" s="21">
        <v>600</v>
      </c>
      <c r="E25" s="21">
        <v>600</v>
      </c>
      <c r="F25" s="21">
        <v>340</v>
      </c>
      <c r="G25" s="22">
        <f t="shared" si="1"/>
        <v>0.56666666666666665</v>
      </c>
      <c r="H25" s="1"/>
    </row>
    <row r="26" spans="1:10" ht="15" customHeight="1" x14ac:dyDescent="0.25">
      <c r="A26" s="26" t="s">
        <v>27</v>
      </c>
      <c r="B26" s="20" t="s">
        <v>42</v>
      </c>
      <c r="C26" s="21">
        <v>200</v>
      </c>
      <c r="D26" s="21">
        <v>200</v>
      </c>
      <c r="E26" s="21">
        <v>200</v>
      </c>
      <c r="F26" s="21">
        <v>200</v>
      </c>
      <c r="G26" s="22">
        <f t="shared" si="1"/>
        <v>1</v>
      </c>
      <c r="H26" s="1"/>
    </row>
    <row r="27" spans="1:10" ht="15" customHeight="1" x14ac:dyDescent="0.25">
      <c r="A27" s="26" t="s">
        <v>29</v>
      </c>
      <c r="B27" s="20" t="s">
        <v>43</v>
      </c>
      <c r="C27" s="21">
        <v>100</v>
      </c>
      <c r="D27" s="21">
        <v>100</v>
      </c>
      <c r="E27" s="21">
        <v>100</v>
      </c>
      <c r="F27" s="21">
        <v>100</v>
      </c>
      <c r="G27" s="22">
        <f t="shared" si="1"/>
        <v>1</v>
      </c>
      <c r="H27" s="1"/>
    </row>
    <row r="28" spans="1:10" ht="24" x14ac:dyDescent="0.25">
      <c r="A28" s="26" t="s">
        <v>31</v>
      </c>
      <c r="B28" s="41" t="s">
        <v>44</v>
      </c>
      <c r="C28" s="21">
        <v>100</v>
      </c>
      <c r="D28" s="21">
        <v>100</v>
      </c>
      <c r="E28" s="21">
        <v>100</v>
      </c>
      <c r="F28" s="21">
        <v>0</v>
      </c>
      <c r="G28" s="22">
        <f t="shared" si="1"/>
        <v>0</v>
      </c>
      <c r="H28" s="1"/>
    </row>
    <row r="29" spans="1:10" ht="15" customHeight="1" x14ac:dyDescent="0.25">
      <c r="A29" s="26" t="s">
        <v>33</v>
      </c>
      <c r="B29" s="20" t="s">
        <v>45</v>
      </c>
      <c r="C29" s="42">
        <v>100</v>
      </c>
      <c r="D29" s="42">
        <v>100</v>
      </c>
      <c r="E29" s="42">
        <v>100</v>
      </c>
      <c r="F29" s="42">
        <v>100</v>
      </c>
      <c r="G29" s="43">
        <f t="shared" si="1"/>
        <v>1</v>
      </c>
      <c r="H29" s="1"/>
    </row>
    <row r="30" spans="1:10" ht="15" customHeight="1" x14ac:dyDescent="0.25">
      <c r="A30" s="27" t="s">
        <v>46</v>
      </c>
      <c r="B30" s="44" t="s">
        <v>47</v>
      </c>
      <c r="C30" s="45"/>
      <c r="D30" s="45"/>
      <c r="E30" s="45"/>
      <c r="F30" s="45">
        <v>0</v>
      </c>
      <c r="G30" s="46"/>
      <c r="H30" s="1"/>
    </row>
    <row r="31" spans="1:10" ht="15" customHeight="1" x14ac:dyDescent="0.25">
      <c r="A31" s="47" t="s">
        <v>48</v>
      </c>
      <c r="B31" s="48" t="s">
        <v>49</v>
      </c>
      <c r="C31" s="49"/>
      <c r="D31" s="50"/>
      <c r="E31" s="50"/>
      <c r="F31" s="50">
        <v>50</v>
      </c>
      <c r="G31" s="51"/>
      <c r="H31" s="1"/>
    </row>
    <row r="32" spans="1:10" ht="15" customHeight="1" thickBot="1" x14ac:dyDescent="0.3">
      <c r="A32" s="27" t="s">
        <v>50</v>
      </c>
      <c r="B32" s="52" t="s">
        <v>51</v>
      </c>
      <c r="C32" s="53"/>
      <c r="D32" s="53"/>
      <c r="E32" s="53"/>
      <c r="F32" s="53">
        <v>151</v>
      </c>
      <c r="G32" s="54"/>
      <c r="H32" s="1"/>
    </row>
    <row r="33" spans="1:8" ht="15" customHeight="1" thickTop="1" thickBot="1" x14ac:dyDescent="0.3">
      <c r="A33" s="61" t="s">
        <v>35</v>
      </c>
      <c r="B33" s="61"/>
      <c r="C33" s="35">
        <f>SUM(C21:C30)</f>
        <v>6819</v>
      </c>
      <c r="D33" s="35">
        <f>SUM(D21:D30)</f>
        <v>6909</v>
      </c>
      <c r="E33" s="35">
        <f>SUM(E21:E30)</f>
        <v>6909</v>
      </c>
      <c r="F33" s="35">
        <f>SUM(F21:F32)</f>
        <v>6675</v>
      </c>
      <c r="G33" s="36">
        <f t="shared" si="1"/>
        <v>0.97888253409590853</v>
      </c>
      <c r="H33" s="1"/>
    </row>
    <row r="34" spans="1:8" ht="6" customHeight="1" thickTop="1" x14ac:dyDescent="0.25">
      <c r="A34" s="1"/>
      <c r="B34" s="38"/>
      <c r="C34" s="55"/>
      <c r="D34" s="55"/>
      <c r="E34" s="55"/>
      <c r="F34" s="55"/>
      <c r="G34" s="56"/>
      <c r="H34" s="1"/>
    </row>
    <row r="35" spans="1:8" ht="15" customHeight="1" thickBot="1" x14ac:dyDescent="0.3">
      <c r="A35" s="60" t="s">
        <v>52</v>
      </c>
      <c r="B35" s="60"/>
      <c r="C35" s="57"/>
      <c r="D35" s="57"/>
      <c r="E35" s="57"/>
      <c r="F35" s="57"/>
      <c r="G35" s="58"/>
      <c r="H35" s="1"/>
    </row>
    <row r="36" spans="1:8" ht="14.4" thickTop="1" thickBot="1" x14ac:dyDescent="0.3">
      <c r="A36" s="59" t="s">
        <v>17</v>
      </c>
      <c r="B36" s="52" t="s">
        <v>53</v>
      </c>
      <c r="C36" s="53"/>
      <c r="D36" s="53"/>
      <c r="E36" s="53">
        <v>12795</v>
      </c>
      <c r="F36" s="53">
        <v>12795</v>
      </c>
      <c r="G36" s="54"/>
      <c r="H36" s="1"/>
    </row>
    <row r="37" spans="1:8" ht="15" customHeight="1" thickTop="1" thickBot="1" x14ac:dyDescent="0.3">
      <c r="A37" s="61" t="s">
        <v>35</v>
      </c>
      <c r="B37" s="61"/>
      <c r="C37" s="35">
        <f>SUM(C36)</f>
        <v>0</v>
      </c>
      <c r="D37" s="35">
        <f>SUM(D36)</f>
        <v>0</v>
      </c>
      <c r="E37" s="35">
        <f>SUM(E36)</f>
        <v>12795</v>
      </c>
      <c r="F37" s="35">
        <f>SUM(F36)</f>
        <v>12795</v>
      </c>
      <c r="G37" s="36"/>
    </row>
    <row r="38" spans="1:8" ht="13.8" thickTop="1" x14ac:dyDescent="0.25"/>
    <row r="39" spans="1:8" ht="14.85" customHeight="1" x14ac:dyDescent="0.25">
      <c r="A39"/>
      <c r="B39"/>
    </row>
    <row r="40" spans="1:8" ht="14.85" customHeight="1" x14ac:dyDescent="0.25">
      <c r="A40"/>
      <c r="B40"/>
    </row>
    <row r="41" spans="1:8" ht="14.85" customHeight="1" x14ac:dyDescent="0.25">
      <c r="A41"/>
      <c r="B41"/>
    </row>
    <row r="42" spans="1:8" ht="14.85" customHeight="1" x14ac:dyDescent="0.25">
      <c r="A42"/>
      <c r="B42"/>
    </row>
  </sheetData>
  <sheetProtection selectLockedCells="1" selectUnlockedCells="1"/>
  <mergeCells count="6">
    <mergeCell ref="A37:B37"/>
    <mergeCell ref="A8:B8"/>
    <mergeCell ref="A18:B18"/>
    <mergeCell ref="A20:B20"/>
    <mergeCell ref="A33:B33"/>
    <mergeCell ref="A35:B35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2017-04-04T06:31:22Z</dcterms:created>
  <dcterms:modified xsi:type="dcterms:W3CDTF">2017-04-06T13:17:06Z</dcterms:modified>
</cp:coreProperties>
</file>