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  <definedName name="_xlnm.Print_Area" localSheetId="0">'8. sz.mell Bölcsőde'!$A$1:$D$57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6" i="1" s="1"/>
  <c r="C57" i="1" s="1"/>
  <c r="C41" i="1"/>
  <c r="C38" i="1" s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<sst xmlns="http://schemas.openxmlformats.org/spreadsheetml/2006/main" count="108" uniqueCount="95">
  <si>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"8. melléklet a 2/2018. (II.23.) önkormányzati rendelethez</t>
  </si>
  <si>
    <t>Költségvetési szerv megnevezése</t>
  </si>
  <si>
    <t>Téglási Bölcsőde, Családsegítő-, és Gyermekjóléti Szolgálat</t>
  </si>
  <si>
    <t>05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</si>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</sst>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5.6640625" style="2" customWidth="1"/>
    <col min="5" max="16384" width="9.33203125" style="2"/>
  </cols>
  <sheetData>
    <row r="1" spans="1:3" x14ac:dyDescent="0.2">
      <c r="C1" s="3"/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4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/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499000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>
        <v>499000</v>
      </c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3" s="38" customFormat="1" ht="12" customHeight="1" x14ac:dyDescent="0.2">
      <c r="A33" s="45" t="s">
        <v>61</v>
      </c>
      <c r="B33" s="48" t="s">
        <v>62</v>
      </c>
      <c r="C33" s="49"/>
    </row>
    <row r="34" spans="1:3" s="38" customFormat="1" ht="12" customHeight="1" thickBot="1" x14ac:dyDescent="0.25">
      <c r="A34" s="33" t="s">
        <v>63</v>
      </c>
      <c r="B34" s="52" t="s">
        <v>64</v>
      </c>
      <c r="C34" s="53"/>
    </row>
    <row r="35" spans="1:3" s="29" customFormat="1" ht="12" customHeight="1" thickBot="1" x14ac:dyDescent="0.25">
      <c r="A35" s="42" t="s">
        <v>65</v>
      </c>
      <c r="B35" s="43" t="s">
        <v>66</v>
      </c>
      <c r="C35" s="54"/>
    </row>
    <row r="36" spans="1:3" s="29" customFormat="1" ht="12" customHeight="1" thickBot="1" x14ac:dyDescent="0.25">
      <c r="A36" s="42" t="s">
        <v>67</v>
      </c>
      <c r="B36" s="43" t="s">
        <v>68</v>
      </c>
      <c r="C36" s="55"/>
    </row>
    <row r="37" spans="1:3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499000</v>
      </c>
    </row>
    <row r="38" spans="1:3" s="29" customFormat="1" ht="12" customHeight="1" thickBot="1" x14ac:dyDescent="0.25">
      <c r="A38" s="57" t="s">
        <v>71</v>
      </c>
      <c r="B38" s="43" t="s">
        <v>72</v>
      </c>
      <c r="C38" s="56">
        <f>+C39+C40+C41</f>
        <v>61710156</v>
      </c>
    </row>
    <row r="39" spans="1:3" s="29" customFormat="1" ht="12" customHeight="1" x14ac:dyDescent="0.2">
      <c r="A39" s="45" t="s">
        <v>73</v>
      </c>
      <c r="B39" s="46" t="s">
        <v>74</v>
      </c>
      <c r="C39" s="58">
        <v>720597</v>
      </c>
    </row>
    <row r="40" spans="1:3" s="29" customFormat="1" ht="12" customHeight="1" x14ac:dyDescent="0.2">
      <c r="A40" s="45" t="s">
        <v>75</v>
      </c>
      <c r="B40" s="48" t="s">
        <v>76</v>
      </c>
      <c r="C40" s="59"/>
    </row>
    <row r="41" spans="1:3" s="38" customFormat="1" ht="12" customHeight="1" thickBot="1" x14ac:dyDescent="0.25">
      <c r="A41" s="33" t="s">
        <v>77</v>
      </c>
      <c r="B41" s="52" t="s">
        <v>78</v>
      </c>
      <c r="C41" s="53">
        <f>61849000+202892-720597+157264-499000</f>
        <v>60989559</v>
      </c>
    </row>
    <row r="42" spans="1:3" s="38" customFormat="1" ht="15" customHeight="1" thickBot="1" x14ac:dyDescent="0.25">
      <c r="A42" s="57" t="s">
        <v>79</v>
      </c>
      <c r="B42" s="60" t="s">
        <v>80</v>
      </c>
      <c r="C42" s="61">
        <f>+C37+C38</f>
        <v>62209156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81</v>
      </c>
      <c r="C45" s="61"/>
    </row>
    <row r="46" spans="1:3" s="71" customFormat="1" ht="12" customHeight="1" thickBot="1" x14ac:dyDescent="0.25">
      <c r="A46" s="20" t="s">
        <v>14</v>
      </c>
      <c r="B46" s="69" t="s">
        <v>82</v>
      </c>
      <c r="C46" s="70">
        <f>SUM(C47:C51)</f>
        <v>61012236</v>
      </c>
    </row>
    <row r="47" spans="1:3" ht="12" customHeight="1" x14ac:dyDescent="0.2">
      <c r="A47" s="72" t="s">
        <v>16</v>
      </c>
      <c r="B47" s="41" t="s">
        <v>83</v>
      </c>
      <c r="C47" s="73">
        <f>41037000+169000+131600</f>
        <v>41337600</v>
      </c>
    </row>
    <row r="48" spans="1:3" ht="12" customHeight="1" x14ac:dyDescent="0.2">
      <c r="A48" s="72" t="s">
        <v>18</v>
      </c>
      <c r="B48" s="34" t="s">
        <v>84</v>
      </c>
      <c r="C48" s="74">
        <f>8806000+33892+25664</f>
        <v>8865556</v>
      </c>
    </row>
    <row r="49" spans="1:4" ht="12" customHeight="1" x14ac:dyDescent="0.2">
      <c r="A49" s="72" t="s">
        <v>20</v>
      </c>
      <c r="B49" s="34" t="s">
        <v>85</v>
      </c>
      <c r="C49" s="74">
        <f>12006000-121000-1075920</f>
        <v>10809080</v>
      </c>
    </row>
    <row r="50" spans="1:4" ht="12" customHeight="1" x14ac:dyDescent="0.2">
      <c r="A50" s="72" t="s">
        <v>22</v>
      </c>
      <c r="B50" s="34" t="s">
        <v>86</v>
      </c>
      <c r="C50" s="74"/>
    </row>
    <row r="51" spans="1:4" ht="12" customHeight="1" thickBot="1" x14ac:dyDescent="0.25">
      <c r="A51" s="72" t="s">
        <v>24</v>
      </c>
      <c r="B51" s="34" t="s">
        <v>87</v>
      </c>
      <c r="C51" s="74"/>
    </row>
    <row r="52" spans="1:4" ht="12" customHeight="1" thickBot="1" x14ac:dyDescent="0.25">
      <c r="A52" s="20" t="s">
        <v>38</v>
      </c>
      <c r="B52" s="69" t="s">
        <v>88</v>
      </c>
      <c r="C52" s="70">
        <f>SUM(C53:C55)</f>
        <v>1196920</v>
      </c>
    </row>
    <row r="53" spans="1:4" s="71" customFormat="1" ht="12" customHeight="1" x14ac:dyDescent="0.2">
      <c r="A53" s="72" t="s">
        <v>40</v>
      </c>
      <c r="B53" s="41" t="s">
        <v>89</v>
      </c>
      <c r="C53" s="73">
        <v>1196920</v>
      </c>
    </row>
    <row r="54" spans="1:4" ht="12" customHeight="1" x14ac:dyDescent="0.2">
      <c r="A54" s="72" t="s">
        <v>42</v>
      </c>
      <c r="B54" s="34" t="s">
        <v>90</v>
      </c>
      <c r="C54" s="74"/>
    </row>
    <row r="55" spans="1:4" ht="12" customHeight="1" x14ac:dyDescent="0.2">
      <c r="A55" s="72" t="s">
        <v>44</v>
      </c>
      <c r="B55" s="34" t="s">
        <v>91</v>
      </c>
      <c r="C55" s="74"/>
    </row>
    <row r="56" spans="1:4" ht="12" customHeight="1" thickBot="1" x14ac:dyDescent="0.25">
      <c r="A56" s="72" t="s">
        <v>46</v>
      </c>
      <c r="B56" s="34" t="s">
        <v>92</v>
      </c>
      <c r="C56" s="74"/>
    </row>
    <row r="57" spans="1:4" ht="15" customHeight="1" thickBot="1" x14ac:dyDescent="0.25">
      <c r="A57" s="20" t="s">
        <v>48</v>
      </c>
      <c r="B57" s="75" t="s">
        <v>93</v>
      </c>
      <c r="C57" s="70">
        <f>+C46+C52</f>
        <v>62209156</v>
      </c>
      <c r="D57" s="2" t="s">
        <v>94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8. sz.mell Bölcsőde</vt:lpstr>
      <vt:lpstr>'8. sz.mell Bölcsőde'!Nyomtatási_cím</vt:lpstr>
      <vt:lpstr>'8. sz.mell Bölcsőde'!Nyomtatási_terület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2019-02-28T08:15:20Z</dcterms:created>
  <dcterms:modified xsi:type="dcterms:W3CDTF">2019-02-28T08:24:30Z</dcterms:modified>
</cp:coreProperties>
</file>