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6. m. bevétele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F5" i="1"/>
  <c r="F6"/>
  <c r="F7"/>
  <c r="F8"/>
  <c r="F9"/>
  <c r="F10"/>
  <c r="F11"/>
  <c r="F12"/>
  <c r="C13"/>
  <c r="D13"/>
  <c r="E13"/>
  <c r="F13" s="1"/>
  <c r="F15"/>
  <c r="C18"/>
  <c r="D18"/>
  <c r="E18"/>
  <c r="F18" s="1"/>
  <c r="F20"/>
  <c r="C22"/>
  <c r="D22"/>
  <c r="E22"/>
  <c r="F22" s="1"/>
  <c r="C25"/>
  <c r="D25"/>
  <c r="E25"/>
  <c r="F27"/>
  <c r="F29"/>
  <c r="F30"/>
  <c r="F31"/>
  <c r="C32"/>
  <c r="D32"/>
  <c r="E32"/>
  <c r="F32" s="1"/>
  <c r="F33"/>
  <c r="F34"/>
  <c r="F35"/>
  <c r="C36"/>
  <c r="D36"/>
  <c r="E36"/>
  <c r="F36" s="1"/>
  <c r="C37"/>
  <c r="D37"/>
  <c r="E37"/>
  <c r="F37" s="1"/>
  <c r="F39"/>
  <c r="F41"/>
  <c r="F42"/>
  <c r="C43"/>
  <c r="D43"/>
  <c r="E43"/>
  <c r="F43"/>
  <c r="F45"/>
  <c r="F47"/>
  <c r="F49"/>
  <c r="C50"/>
  <c r="D50"/>
  <c r="E50"/>
  <c r="F50" s="1"/>
  <c r="C52"/>
  <c r="D52"/>
  <c r="E52"/>
  <c r="F52" s="1"/>
</calcChain>
</file>

<file path=xl/sharedStrings.xml><?xml version="1.0" encoding="utf-8"?>
<sst xmlns="http://schemas.openxmlformats.org/spreadsheetml/2006/main" count="84" uniqueCount="79">
  <si>
    <t>Költségvetési bevételek összesen</t>
  </si>
  <si>
    <t>Belföldi finanszírozási műveletek</t>
  </si>
  <si>
    <t>B81</t>
  </si>
  <si>
    <t>ÁH-on belüli meglelőlegezés</t>
  </si>
  <si>
    <t>B814</t>
  </si>
  <si>
    <t>Feladeattal terhelt felhalmozási</t>
  </si>
  <si>
    <t>B813</t>
  </si>
  <si>
    <t>Maradvány igénybevétele</t>
  </si>
  <si>
    <t>Egyéb felhalmoz. Átvett pe</t>
  </si>
  <si>
    <t>B75</t>
  </si>
  <si>
    <t>Működési célú átvett pénzeszk.</t>
  </si>
  <si>
    <t>B6</t>
  </si>
  <si>
    <t>Non. Prof. Szerv. Átvett pe.</t>
  </si>
  <si>
    <t>B65/42</t>
  </si>
  <si>
    <t>Civil szervezetek támogatása</t>
  </si>
  <si>
    <t>B65/41</t>
  </si>
  <si>
    <t>Működési bevételek</t>
  </si>
  <si>
    <t>B4</t>
  </si>
  <si>
    <t>Közhatalmi bevételek</t>
  </si>
  <si>
    <t>B3</t>
  </si>
  <si>
    <t>B36</t>
  </si>
  <si>
    <t>Egyéb települési adók</t>
  </si>
  <si>
    <t>B36/29</t>
  </si>
  <si>
    <t>Helyi adópótlék, adóbírság</t>
  </si>
  <si>
    <t>B36/28</t>
  </si>
  <si>
    <t>Igazgatási szolgáltatási díj</t>
  </si>
  <si>
    <t>B36/11</t>
  </si>
  <si>
    <t>Termékek és szolgáltatások adói</t>
  </si>
  <si>
    <t>B35</t>
  </si>
  <si>
    <t>Talaljterhelési díj</t>
  </si>
  <si>
    <t>B355/158</t>
  </si>
  <si>
    <t xml:space="preserve">Helyi önk belf.gépjárműadó </t>
  </si>
  <si>
    <t>B354/21</t>
  </si>
  <si>
    <t xml:space="preserve">állandó jell.végzett iparűzési adó  </t>
  </si>
  <si>
    <t>B351/21</t>
  </si>
  <si>
    <t xml:space="preserve">Magánszemélyek komm.adója </t>
  </si>
  <si>
    <t>B34/14</t>
  </si>
  <si>
    <t>Egyéb felh. Tám ÁH-on belül</t>
  </si>
  <si>
    <t>B25</t>
  </si>
  <si>
    <t>Elk. Áll. Alalpok Felhalm. célú támogatások</t>
  </si>
  <si>
    <t>B25/5</t>
  </si>
  <si>
    <t>Felhalmozási célú tám ÁH-on belül</t>
  </si>
  <si>
    <t>B21</t>
  </si>
  <si>
    <t>Vis maior támogatás</t>
  </si>
  <si>
    <t>B21/4</t>
  </si>
  <si>
    <t>Felhalmozási c. központi tám.</t>
  </si>
  <si>
    <t>B21/1</t>
  </si>
  <si>
    <t>Egyéb működési célú átvett</t>
  </si>
  <si>
    <t>B16</t>
  </si>
  <si>
    <t>Erzsébetu utalványra bevétel</t>
  </si>
  <si>
    <t>B16/6</t>
  </si>
  <si>
    <t>Közfogl. Támogatása</t>
  </si>
  <si>
    <t>B16/5</t>
  </si>
  <si>
    <t>Egyéb fejezeti támog  /közfoglalkoztatás</t>
  </si>
  <si>
    <t>B16/32</t>
  </si>
  <si>
    <t>Önkormányzatok működési támogatása</t>
  </si>
  <si>
    <t>B11</t>
  </si>
  <si>
    <t>Működési célú költésgvetései tám.</t>
  </si>
  <si>
    <t>B115</t>
  </si>
  <si>
    <t>Kulturális feladatok támogatása</t>
  </si>
  <si>
    <t>B114</t>
  </si>
  <si>
    <t>Szünidei gyerekétkeztetés</t>
  </si>
  <si>
    <t>B113</t>
  </si>
  <si>
    <t xml:space="preserve">Gyerekétkeztetés bér, űzemelt. </t>
  </si>
  <si>
    <t>Szociális étkeztetés átmogatása</t>
  </si>
  <si>
    <t>Hozzájárulás szociális pénzbeni ell.</t>
  </si>
  <si>
    <t>Köznevelési feladatok támogatása</t>
  </si>
  <si>
    <t>B112</t>
  </si>
  <si>
    <t>Helyi önk. általános támogatása</t>
  </si>
  <si>
    <t>B111</t>
  </si>
  <si>
    <t>MŰKÖDÉSI BEVÉTELEK</t>
  </si>
  <si>
    <t>ROVATOK</t>
  </si>
  <si>
    <t>Teljesítés %-a</t>
  </si>
  <si>
    <t>2016. évi várható teljesítés</t>
  </si>
  <si>
    <t>Módosított előirányzat</t>
  </si>
  <si>
    <t>2016. évi Eredeti előirányzat</t>
  </si>
  <si>
    <t>Bevételi jogcím megnevezése</t>
  </si>
  <si>
    <t>ÖNKORMÁNYZAT BEVÉTELEINEK ALAKULÁSA</t>
  </si>
  <si>
    <t>6. melléklet a 2/2017.(V.31.) önkormányzati rendelethez</t>
  </si>
</sst>
</file>

<file path=xl/styles.xml><?xml version="1.0" encoding="utf-8"?>
<styleSheet xmlns="http://schemas.openxmlformats.org/spreadsheetml/2006/main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\-mm\-dd\ hh:mm"/>
    <numFmt numFmtId="165" formatCode="_-* #,##0.00&quot; Ft&quot;_-;\-* #,##0.00&quot; Ft&quot;_-;_-* \-??&quot; Ft&quot;_-;_-@_-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0.5"/>
      <name val="Times New Roman"/>
      <family val="1"/>
      <charset val="238"/>
    </font>
    <font>
      <b/>
      <sz val="10.5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.5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 CE"/>
      <charset val="238"/>
    </font>
    <font>
      <b/>
      <sz val="8"/>
      <name val="Arial CE"/>
      <charset val="238"/>
    </font>
    <font>
      <b/>
      <sz val="8"/>
      <name val="Times New Roman"/>
      <family val="1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12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7" fillId="2" borderId="0" applyNumberFormat="0" applyBorder="0" applyAlignment="0" applyProtection="0"/>
    <xf numFmtId="0" fontId="17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20" fillId="5" borderId="0" applyNumberFormat="0" applyBorder="0" applyAlignment="0" applyProtection="0"/>
    <xf numFmtId="0" fontId="21" fillId="25" borderId="1" applyNumberFormat="0" applyAlignment="0" applyProtection="0"/>
    <xf numFmtId="0" fontId="22" fillId="26" borderId="2" applyNumberFormat="0" applyAlignment="0" applyProtection="0"/>
    <xf numFmtId="0" fontId="23" fillId="0" borderId="0"/>
    <xf numFmtId="0" fontId="24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6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1" applyNumberFormat="0" applyAlignment="0" applyProtection="0"/>
    <xf numFmtId="0" fontId="30" fillId="0" borderId="6" applyNumberFormat="0" applyFill="0" applyAlignment="0" applyProtection="0"/>
    <xf numFmtId="0" fontId="31" fillId="27" borderId="0" applyNumberFormat="0" applyBorder="0" applyAlignment="0" applyProtection="0"/>
    <xf numFmtId="0" fontId="32" fillId="0" borderId="0"/>
    <xf numFmtId="0" fontId="1" fillId="0" borderId="0"/>
    <xf numFmtId="0" fontId="33" fillId="0" borderId="0"/>
    <xf numFmtId="0" fontId="1" fillId="0" borderId="0"/>
    <xf numFmtId="0" fontId="23" fillId="0" borderId="0"/>
    <xf numFmtId="0" fontId="18" fillId="28" borderId="7" applyNumberFormat="0" applyFont="0" applyAlignment="0" applyProtection="0"/>
    <xf numFmtId="0" fontId="34" fillId="25" borderId="8" applyNumberFormat="0" applyAlignment="0" applyProtection="0"/>
    <xf numFmtId="165" fontId="23" fillId="0" borderId="0"/>
    <xf numFmtId="165" fontId="12" fillId="0" borderId="0"/>
    <xf numFmtId="44" fontId="12" fillId="0" borderId="0" applyFont="0" applyFill="0" applyBorder="0" applyAlignment="0" applyProtection="0"/>
    <xf numFmtId="165" fontId="12" fillId="0" borderId="0" applyFill="0" applyBorder="0" applyAlignment="0" applyProtection="0"/>
    <xf numFmtId="9" fontId="12" fillId="0" borderId="0" applyFill="0" applyBorder="0" applyAlignment="0" applyProtection="0"/>
    <xf numFmtId="9" fontId="23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/>
    <xf numFmtId="3" fontId="3" fillId="0" borderId="0" xfId="1" applyNumberFormat="1" applyFont="1"/>
    <xf numFmtId="3" fontId="2" fillId="0" borderId="0" xfId="1" applyNumberFormat="1"/>
    <xf numFmtId="0" fontId="3" fillId="0" borderId="0" xfId="1" applyFont="1"/>
    <xf numFmtId="0" fontId="2" fillId="0" borderId="0" xfId="1" applyFont="1"/>
    <xf numFmtId="0" fontId="4" fillId="0" borderId="0" xfId="1" applyFont="1" applyFill="1" applyBorder="1"/>
    <xf numFmtId="14" fontId="2" fillId="0" borderId="0" xfId="1" applyNumberFormat="1"/>
    <xf numFmtId="3" fontId="5" fillId="0" borderId="0" xfId="1" applyNumberFormat="1" applyFont="1" applyBorder="1"/>
    <xf numFmtId="0" fontId="5" fillId="0" borderId="0" xfId="1" applyFont="1" applyBorder="1"/>
    <xf numFmtId="1" fontId="6" fillId="0" borderId="0" xfId="1" applyNumberFormat="1" applyFont="1" applyBorder="1"/>
    <xf numFmtId="3" fontId="6" fillId="0" borderId="0" xfId="1" applyNumberFormat="1" applyFont="1" applyBorder="1"/>
    <xf numFmtId="1" fontId="2" fillId="0" borderId="0" xfId="1" applyNumberFormat="1"/>
    <xf numFmtId="0" fontId="4" fillId="0" borderId="0" xfId="1" applyFont="1" applyBorder="1"/>
    <xf numFmtId="3" fontId="5" fillId="0" borderId="0" xfId="1" applyNumberFormat="1" applyFont="1" applyFill="1" applyBorder="1"/>
    <xf numFmtId="3" fontId="7" fillId="0" borderId="0" xfId="1" applyNumberFormat="1" applyFont="1" applyBorder="1"/>
    <xf numFmtId="1" fontId="7" fillId="0" borderId="0" xfId="1" applyNumberFormat="1" applyFont="1" applyBorder="1"/>
    <xf numFmtId="3" fontId="4" fillId="0" borderId="0" xfId="1" applyNumberFormat="1" applyFont="1" applyBorder="1"/>
    <xf numFmtId="3" fontId="8" fillId="0" borderId="0" xfId="1" applyNumberFormat="1" applyFont="1" applyBorder="1"/>
    <xf numFmtId="0" fontId="9" fillId="0" borderId="0" xfId="1" applyFont="1" applyBorder="1"/>
    <xf numFmtId="0" fontId="5" fillId="0" borderId="0" xfId="1" applyFont="1" applyFill="1" applyBorder="1"/>
    <xf numFmtId="164" fontId="4" fillId="0" borderId="0" xfId="1" applyNumberFormat="1" applyFont="1" applyBorder="1"/>
    <xf numFmtId="3" fontId="2" fillId="0" borderId="0" xfId="1" applyNumberFormat="1" applyFont="1"/>
    <xf numFmtId="3" fontId="10" fillId="0" borderId="0" xfId="1" applyNumberFormat="1" applyFont="1" applyBorder="1"/>
    <xf numFmtId="3" fontId="6" fillId="0" borderId="0" xfId="1" applyNumberFormat="1" applyFont="1" applyFill="1" applyBorder="1"/>
    <xf numFmtId="3" fontId="9" fillId="0" borderId="0" xfId="1" applyNumberFormat="1" applyFont="1" applyFill="1" applyBorder="1"/>
    <xf numFmtId="0" fontId="4" fillId="0" borderId="0" xfId="1" applyFont="1" applyBorder="1" applyAlignment="1">
      <alignment vertical="center" wrapText="1"/>
    </xf>
    <xf numFmtId="164" fontId="6" fillId="0" borderId="0" xfId="1" applyNumberFormat="1" applyFont="1" applyBorder="1"/>
    <xf numFmtId="1" fontId="3" fillId="0" borderId="0" xfId="1" applyNumberFormat="1" applyFont="1"/>
    <xf numFmtId="0" fontId="5" fillId="0" borderId="0" xfId="1" applyFont="1" applyBorder="1" applyAlignment="1">
      <alignment vertical="center" wrapText="1"/>
    </xf>
    <xf numFmtId="164" fontId="7" fillId="0" borderId="0" xfId="1" applyNumberFormat="1" applyFont="1" applyBorder="1"/>
    <xf numFmtId="14" fontId="4" fillId="0" borderId="0" xfId="1" applyNumberFormat="1" applyFont="1" applyBorder="1" applyAlignment="1">
      <alignment vertical="center" wrapText="1"/>
    </xf>
    <xf numFmtId="16" fontId="4" fillId="0" borderId="0" xfId="1" applyNumberFormat="1" applyFont="1" applyBorder="1" applyAlignment="1">
      <alignment vertical="center" wrapText="1"/>
    </xf>
    <xf numFmtId="10" fontId="6" fillId="0" borderId="0" xfId="1" applyNumberFormat="1" applyFont="1" applyBorder="1"/>
    <xf numFmtId="10" fontId="2" fillId="0" borderId="0" xfId="1" applyNumberFormat="1"/>
    <xf numFmtId="3" fontId="0" fillId="0" borderId="0" xfId="0" applyNumberFormat="1"/>
    <xf numFmtId="0" fontId="5" fillId="0" borderId="0" xfId="0" applyFont="1" applyBorder="1"/>
    <xf numFmtId="0" fontId="7" fillId="0" borderId="0" xfId="0" applyFont="1" applyBorder="1"/>
    <xf numFmtId="3" fontId="7" fillId="0" borderId="0" xfId="0" applyNumberFormat="1" applyFont="1" applyBorder="1"/>
    <xf numFmtId="0" fontId="4" fillId="0" borderId="0" xfId="0" applyFont="1" applyBorder="1"/>
    <xf numFmtId="0" fontId="6" fillId="0" borderId="0" xfId="0" applyFont="1" applyBorder="1"/>
    <xf numFmtId="0" fontId="2" fillId="0" borderId="0" xfId="1" applyFill="1" applyBorder="1"/>
    <xf numFmtId="0" fontId="11" fillId="0" borderId="0" xfId="0" applyFont="1" applyBorder="1" applyAlignment="1">
      <alignment horizontal="left" vertical="top" wrapText="1"/>
    </xf>
    <xf numFmtId="0" fontId="11" fillId="0" borderId="0" xfId="1" applyFont="1" applyBorder="1" applyAlignment="1">
      <alignment horizontal="left" vertical="top" wrapText="1"/>
    </xf>
    <xf numFmtId="0" fontId="12" fillId="0" borderId="0" xfId="1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3" fontId="6" fillId="0" borderId="0" xfId="0" applyNumberFormat="1" applyFont="1" applyBorder="1"/>
    <xf numFmtId="3" fontId="13" fillId="0" borderId="0" xfId="0" applyNumberFormat="1" applyFont="1"/>
    <xf numFmtId="0" fontId="11" fillId="0" borderId="0" xfId="0" applyFont="1" applyFill="1" applyBorder="1" applyAlignment="1">
      <alignment horizontal="left" vertical="top" wrapText="1"/>
    </xf>
    <xf numFmtId="0" fontId="14" fillId="0" borderId="0" xfId="1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3" fontId="1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6" fillId="0" borderId="0" xfId="1" applyFont="1" applyAlignment="1"/>
    <xf numFmtId="0" fontId="16" fillId="0" borderId="0" xfId="1" applyFont="1" applyAlignment="1">
      <alignment horizontal="right"/>
    </xf>
  </cellXfs>
  <cellStyles count="66">
    <cellStyle name="1. jelölőszín" xfId="3"/>
    <cellStyle name="2. jelölőszín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3. jelölőszín" xfId="11"/>
    <cellStyle name="4. jelölőszín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5. jelölőszín" xfId="19"/>
    <cellStyle name="6. jelölőszín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cel Built-in Normal" xfId="36"/>
    <cellStyle name="Explanatory Text" xfId="37"/>
    <cellStyle name="Ezres 2" xfId="38"/>
    <cellStyle name="Ezres 3" xfId="39"/>
    <cellStyle name="Good" xfId="40"/>
    <cellStyle name="Heading 1" xfId="41"/>
    <cellStyle name="Heading 2" xfId="42"/>
    <cellStyle name="Heading 3" xfId="43"/>
    <cellStyle name="Heading 4" xfId="44"/>
    <cellStyle name="Input" xfId="45"/>
    <cellStyle name="Linked Cell" xfId="46"/>
    <cellStyle name="Neutral" xfId="47"/>
    <cellStyle name="Normál" xfId="0" builtinId="0"/>
    <cellStyle name="Normál 2" xfId="1"/>
    <cellStyle name="Normál 2 2" xfId="48"/>
    <cellStyle name="Normál 2 3" xfId="49"/>
    <cellStyle name="Normál 2_Esztertáblák" xfId="50"/>
    <cellStyle name="Normál 3" xfId="51"/>
    <cellStyle name="Normál 4" xfId="52"/>
    <cellStyle name="Normál_Kiadások FŐÖSSZEGEI_2012. I. félév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N452"/>
  <sheetViews>
    <sheetView tabSelected="1" zoomScaleNormal="100" workbookViewId="0">
      <selection activeCell="H11" sqref="H11"/>
    </sheetView>
  </sheetViews>
  <sheetFormatPr defaultRowHeight="12.75"/>
  <cols>
    <col min="1" max="1" width="8.85546875" style="1" customWidth="1"/>
    <col min="2" max="2" width="28.42578125" style="1" customWidth="1"/>
    <col min="3" max="3" width="9.7109375" style="1" customWidth="1"/>
    <col min="4" max="4" width="10.5703125" style="1" customWidth="1"/>
    <col min="5" max="5" width="10.85546875" style="1" customWidth="1"/>
    <col min="6" max="6" width="10.28515625" style="1" customWidth="1"/>
    <col min="7" max="256" width="9.140625" style="1"/>
    <col min="257" max="257" width="6.42578125" style="1" customWidth="1"/>
    <col min="258" max="258" width="28.42578125" style="1" customWidth="1"/>
    <col min="259" max="259" width="8.42578125" style="1" customWidth="1"/>
    <col min="260" max="260" width="10" style="1" customWidth="1"/>
    <col min="261" max="261" width="10.85546875" style="1" customWidth="1"/>
    <col min="262" max="262" width="10.28515625" style="1" customWidth="1"/>
    <col min="263" max="512" width="9.140625" style="1"/>
    <col min="513" max="513" width="6.42578125" style="1" customWidth="1"/>
    <col min="514" max="514" width="28.42578125" style="1" customWidth="1"/>
    <col min="515" max="515" width="8.42578125" style="1" customWidth="1"/>
    <col min="516" max="516" width="10" style="1" customWidth="1"/>
    <col min="517" max="517" width="10.85546875" style="1" customWidth="1"/>
    <col min="518" max="518" width="10.28515625" style="1" customWidth="1"/>
    <col min="519" max="768" width="9.140625" style="1"/>
    <col min="769" max="769" width="6.42578125" style="1" customWidth="1"/>
    <col min="770" max="770" width="28.42578125" style="1" customWidth="1"/>
    <col min="771" max="771" width="8.42578125" style="1" customWidth="1"/>
    <col min="772" max="772" width="10" style="1" customWidth="1"/>
    <col min="773" max="773" width="10.85546875" style="1" customWidth="1"/>
    <col min="774" max="774" width="10.28515625" style="1" customWidth="1"/>
    <col min="775" max="1024" width="9.140625" style="1"/>
    <col min="1025" max="1025" width="6.42578125" style="1" customWidth="1"/>
    <col min="1026" max="1026" width="28.42578125" style="1" customWidth="1"/>
    <col min="1027" max="1027" width="8.42578125" style="1" customWidth="1"/>
    <col min="1028" max="1028" width="10" style="1" customWidth="1"/>
    <col min="1029" max="1029" width="10.85546875" style="1" customWidth="1"/>
    <col min="1030" max="1030" width="10.28515625" style="1" customWidth="1"/>
    <col min="1031" max="1280" width="9.140625" style="1"/>
    <col min="1281" max="1281" width="6.42578125" style="1" customWidth="1"/>
    <col min="1282" max="1282" width="28.42578125" style="1" customWidth="1"/>
    <col min="1283" max="1283" width="8.42578125" style="1" customWidth="1"/>
    <col min="1284" max="1284" width="10" style="1" customWidth="1"/>
    <col min="1285" max="1285" width="10.85546875" style="1" customWidth="1"/>
    <col min="1286" max="1286" width="10.28515625" style="1" customWidth="1"/>
    <col min="1287" max="1536" width="9.140625" style="1"/>
    <col min="1537" max="1537" width="6.42578125" style="1" customWidth="1"/>
    <col min="1538" max="1538" width="28.42578125" style="1" customWidth="1"/>
    <col min="1539" max="1539" width="8.42578125" style="1" customWidth="1"/>
    <col min="1540" max="1540" width="10" style="1" customWidth="1"/>
    <col min="1541" max="1541" width="10.85546875" style="1" customWidth="1"/>
    <col min="1542" max="1542" width="10.28515625" style="1" customWidth="1"/>
    <col min="1543" max="1792" width="9.140625" style="1"/>
    <col min="1793" max="1793" width="6.42578125" style="1" customWidth="1"/>
    <col min="1794" max="1794" width="28.42578125" style="1" customWidth="1"/>
    <col min="1795" max="1795" width="8.42578125" style="1" customWidth="1"/>
    <col min="1796" max="1796" width="10" style="1" customWidth="1"/>
    <col min="1797" max="1797" width="10.85546875" style="1" customWidth="1"/>
    <col min="1798" max="1798" width="10.28515625" style="1" customWidth="1"/>
    <col min="1799" max="2048" width="9.140625" style="1"/>
    <col min="2049" max="2049" width="6.42578125" style="1" customWidth="1"/>
    <col min="2050" max="2050" width="28.42578125" style="1" customWidth="1"/>
    <col min="2051" max="2051" width="8.42578125" style="1" customWidth="1"/>
    <col min="2052" max="2052" width="10" style="1" customWidth="1"/>
    <col min="2053" max="2053" width="10.85546875" style="1" customWidth="1"/>
    <col min="2054" max="2054" width="10.28515625" style="1" customWidth="1"/>
    <col min="2055" max="2304" width="9.140625" style="1"/>
    <col min="2305" max="2305" width="6.42578125" style="1" customWidth="1"/>
    <col min="2306" max="2306" width="28.42578125" style="1" customWidth="1"/>
    <col min="2307" max="2307" width="8.42578125" style="1" customWidth="1"/>
    <col min="2308" max="2308" width="10" style="1" customWidth="1"/>
    <col min="2309" max="2309" width="10.85546875" style="1" customWidth="1"/>
    <col min="2310" max="2310" width="10.28515625" style="1" customWidth="1"/>
    <col min="2311" max="2560" width="9.140625" style="1"/>
    <col min="2561" max="2561" width="6.42578125" style="1" customWidth="1"/>
    <col min="2562" max="2562" width="28.42578125" style="1" customWidth="1"/>
    <col min="2563" max="2563" width="8.42578125" style="1" customWidth="1"/>
    <col min="2564" max="2564" width="10" style="1" customWidth="1"/>
    <col min="2565" max="2565" width="10.85546875" style="1" customWidth="1"/>
    <col min="2566" max="2566" width="10.28515625" style="1" customWidth="1"/>
    <col min="2567" max="2816" width="9.140625" style="1"/>
    <col min="2817" max="2817" width="6.42578125" style="1" customWidth="1"/>
    <col min="2818" max="2818" width="28.42578125" style="1" customWidth="1"/>
    <col min="2819" max="2819" width="8.42578125" style="1" customWidth="1"/>
    <col min="2820" max="2820" width="10" style="1" customWidth="1"/>
    <col min="2821" max="2821" width="10.85546875" style="1" customWidth="1"/>
    <col min="2822" max="2822" width="10.28515625" style="1" customWidth="1"/>
    <col min="2823" max="3072" width="9.140625" style="1"/>
    <col min="3073" max="3073" width="6.42578125" style="1" customWidth="1"/>
    <col min="3074" max="3074" width="28.42578125" style="1" customWidth="1"/>
    <col min="3075" max="3075" width="8.42578125" style="1" customWidth="1"/>
    <col min="3076" max="3076" width="10" style="1" customWidth="1"/>
    <col min="3077" max="3077" width="10.85546875" style="1" customWidth="1"/>
    <col min="3078" max="3078" width="10.28515625" style="1" customWidth="1"/>
    <col min="3079" max="3328" width="9.140625" style="1"/>
    <col min="3329" max="3329" width="6.42578125" style="1" customWidth="1"/>
    <col min="3330" max="3330" width="28.42578125" style="1" customWidth="1"/>
    <col min="3331" max="3331" width="8.42578125" style="1" customWidth="1"/>
    <col min="3332" max="3332" width="10" style="1" customWidth="1"/>
    <col min="3333" max="3333" width="10.85546875" style="1" customWidth="1"/>
    <col min="3334" max="3334" width="10.28515625" style="1" customWidth="1"/>
    <col min="3335" max="3584" width="9.140625" style="1"/>
    <col min="3585" max="3585" width="6.42578125" style="1" customWidth="1"/>
    <col min="3586" max="3586" width="28.42578125" style="1" customWidth="1"/>
    <col min="3587" max="3587" width="8.42578125" style="1" customWidth="1"/>
    <col min="3588" max="3588" width="10" style="1" customWidth="1"/>
    <col min="3589" max="3589" width="10.85546875" style="1" customWidth="1"/>
    <col min="3590" max="3590" width="10.28515625" style="1" customWidth="1"/>
    <col min="3591" max="3840" width="9.140625" style="1"/>
    <col min="3841" max="3841" width="6.42578125" style="1" customWidth="1"/>
    <col min="3842" max="3842" width="28.42578125" style="1" customWidth="1"/>
    <col min="3843" max="3843" width="8.42578125" style="1" customWidth="1"/>
    <col min="3844" max="3844" width="10" style="1" customWidth="1"/>
    <col min="3845" max="3845" width="10.85546875" style="1" customWidth="1"/>
    <col min="3846" max="3846" width="10.28515625" style="1" customWidth="1"/>
    <col min="3847" max="4096" width="9.140625" style="1"/>
    <col min="4097" max="4097" width="6.42578125" style="1" customWidth="1"/>
    <col min="4098" max="4098" width="28.42578125" style="1" customWidth="1"/>
    <col min="4099" max="4099" width="8.42578125" style="1" customWidth="1"/>
    <col min="4100" max="4100" width="10" style="1" customWidth="1"/>
    <col min="4101" max="4101" width="10.85546875" style="1" customWidth="1"/>
    <col min="4102" max="4102" width="10.28515625" style="1" customWidth="1"/>
    <col min="4103" max="4352" width="9.140625" style="1"/>
    <col min="4353" max="4353" width="6.42578125" style="1" customWidth="1"/>
    <col min="4354" max="4354" width="28.42578125" style="1" customWidth="1"/>
    <col min="4355" max="4355" width="8.42578125" style="1" customWidth="1"/>
    <col min="4356" max="4356" width="10" style="1" customWidth="1"/>
    <col min="4357" max="4357" width="10.85546875" style="1" customWidth="1"/>
    <col min="4358" max="4358" width="10.28515625" style="1" customWidth="1"/>
    <col min="4359" max="4608" width="9.140625" style="1"/>
    <col min="4609" max="4609" width="6.42578125" style="1" customWidth="1"/>
    <col min="4610" max="4610" width="28.42578125" style="1" customWidth="1"/>
    <col min="4611" max="4611" width="8.42578125" style="1" customWidth="1"/>
    <col min="4612" max="4612" width="10" style="1" customWidth="1"/>
    <col min="4613" max="4613" width="10.85546875" style="1" customWidth="1"/>
    <col min="4614" max="4614" width="10.28515625" style="1" customWidth="1"/>
    <col min="4615" max="4864" width="9.140625" style="1"/>
    <col min="4865" max="4865" width="6.42578125" style="1" customWidth="1"/>
    <col min="4866" max="4866" width="28.42578125" style="1" customWidth="1"/>
    <col min="4867" max="4867" width="8.42578125" style="1" customWidth="1"/>
    <col min="4868" max="4868" width="10" style="1" customWidth="1"/>
    <col min="4869" max="4869" width="10.85546875" style="1" customWidth="1"/>
    <col min="4870" max="4870" width="10.28515625" style="1" customWidth="1"/>
    <col min="4871" max="5120" width="9.140625" style="1"/>
    <col min="5121" max="5121" width="6.42578125" style="1" customWidth="1"/>
    <col min="5122" max="5122" width="28.42578125" style="1" customWidth="1"/>
    <col min="5123" max="5123" width="8.42578125" style="1" customWidth="1"/>
    <col min="5124" max="5124" width="10" style="1" customWidth="1"/>
    <col min="5125" max="5125" width="10.85546875" style="1" customWidth="1"/>
    <col min="5126" max="5126" width="10.28515625" style="1" customWidth="1"/>
    <col min="5127" max="5376" width="9.140625" style="1"/>
    <col min="5377" max="5377" width="6.42578125" style="1" customWidth="1"/>
    <col min="5378" max="5378" width="28.42578125" style="1" customWidth="1"/>
    <col min="5379" max="5379" width="8.42578125" style="1" customWidth="1"/>
    <col min="5380" max="5380" width="10" style="1" customWidth="1"/>
    <col min="5381" max="5381" width="10.85546875" style="1" customWidth="1"/>
    <col min="5382" max="5382" width="10.28515625" style="1" customWidth="1"/>
    <col min="5383" max="5632" width="9.140625" style="1"/>
    <col min="5633" max="5633" width="6.42578125" style="1" customWidth="1"/>
    <col min="5634" max="5634" width="28.42578125" style="1" customWidth="1"/>
    <col min="5635" max="5635" width="8.42578125" style="1" customWidth="1"/>
    <col min="5636" max="5636" width="10" style="1" customWidth="1"/>
    <col min="5637" max="5637" width="10.85546875" style="1" customWidth="1"/>
    <col min="5638" max="5638" width="10.28515625" style="1" customWidth="1"/>
    <col min="5639" max="5888" width="9.140625" style="1"/>
    <col min="5889" max="5889" width="6.42578125" style="1" customWidth="1"/>
    <col min="5890" max="5890" width="28.42578125" style="1" customWidth="1"/>
    <col min="5891" max="5891" width="8.42578125" style="1" customWidth="1"/>
    <col min="5892" max="5892" width="10" style="1" customWidth="1"/>
    <col min="5893" max="5893" width="10.85546875" style="1" customWidth="1"/>
    <col min="5894" max="5894" width="10.28515625" style="1" customWidth="1"/>
    <col min="5895" max="6144" width="9.140625" style="1"/>
    <col min="6145" max="6145" width="6.42578125" style="1" customWidth="1"/>
    <col min="6146" max="6146" width="28.42578125" style="1" customWidth="1"/>
    <col min="6147" max="6147" width="8.42578125" style="1" customWidth="1"/>
    <col min="6148" max="6148" width="10" style="1" customWidth="1"/>
    <col min="6149" max="6149" width="10.85546875" style="1" customWidth="1"/>
    <col min="6150" max="6150" width="10.28515625" style="1" customWidth="1"/>
    <col min="6151" max="6400" width="9.140625" style="1"/>
    <col min="6401" max="6401" width="6.42578125" style="1" customWidth="1"/>
    <col min="6402" max="6402" width="28.42578125" style="1" customWidth="1"/>
    <col min="6403" max="6403" width="8.42578125" style="1" customWidth="1"/>
    <col min="6404" max="6404" width="10" style="1" customWidth="1"/>
    <col min="6405" max="6405" width="10.85546875" style="1" customWidth="1"/>
    <col min="6406" max="6406" width="10.28515625" style="1" customWidth="1"/>
    <col min="6407" max="6656" width="9.140625" style="1"/>
    <col min="6657" max="6657" width="6.42578125" style="1" customWidth="1"/>
    <col min="6658" max="6658" width="28.42578125" style="1" customWidth="1"/>
    <col min="6659" max="6659" width="8.42578125" style="1" customWidth="1"/>
    <col min="6660" max="6660" width="10" style="1" customWidth="1"/>
    <col min="6661" max="6661" width="10.85546875" style="1" customWidth="1"/>
    <col min="6662" max="6662" width="10.28515625" style="1" customWidth="1"/>
    <col min="6663" max="6912" width="9.140625" style="1"/>
    <col min="6913" max="6913" width="6.42578125" style="1" customWidth="1"/>
    <col min="6914" max="6914" width="28.42578125" style="1" customWidth="1"/>
    <col min="6915" max="6915" width="8.42578125" style="1" customWidth="1"/>
    <col min="6916" max="6916" width="10" style="1" customWidth="1"/>
    <col min="6917" max="6917" width="10.85546875" style="1" customWidth="1"/>
    <col min="6918" max="6918" width="10.28515625" style="1" customWidth="1"/>
    <col min="6919" max="7168" width="9.140625" style="1"/>
    <col min="7169" max="7169" width="6.42578125" style="1" customWidth="1"/>
    <col min="7170" max="7170" width="28.42578125" style="1" customWidth="1"/>
    <col min="7171" max="7171" width="8.42578125" style="1" customWidth="1"/>
    <col min="7172" max="7172" width="10" style="1" customWidth="1"/>
    <col min="7173" max="7173" width="10.85546875" style="1" customWidth="1"/>
    <col min="7174" max="7174" width="10.28515625" style="1" customWidth="1"/>
    <col min="7175" max="7424" width="9.140625" style="1"/>
    <col min="7425" max="7425" width="6.42578125" style="1" customWidth="1"/>
    <col min="7426" max="7426" width="28.42578125" style="1" customWidth="1"/>
    <col min="7427" max="7427" width="8.42578125" style="1" customWidth="1"/>
    <col min="7428" max="7428" width="10" style="1" customWidth="1"/>
    <col min="7429" max="7429" width="10.85546875" style="1" customWidth="1"/>
    <col min="7430" max="7430" width="10.28515625" style="1" customWidth="1"/>
    <col min="7431" max="7680" width="9.140625" style="1"/>
    <col min="7681" max="7681" width="6.42578125" style="1" customWidth="1"/>
    <col min="7682" max="7682" width="28.42578125" style="1" customWidth="1"/>
    <col min="7683" max="7683" width="8.42578125" style="1" customWidth="1"/>
    <col min="7684" max="7684" width="10" style="1" customWidth="1"/>
    <col min="7685" max="7685" width="10.85546875" style="1" customWidth="1"/>
    <col min="7686" max="7686" width="10.28515625" style="1" customWidth="1"/>
    <col min="7687" max="7936" width="9.140625" style="1"/>
    <col min="7937" max="7937" width="6.42578125" style="1" customWidth="1"/>
    <col min="7938" max="7938" width="28.42578125" style="1" customWidth="1"/>
    <col min="7939" max="7939" width="8.42578125" style="1" customWidth="1"/>
    <col min="7940" max="7940" width="10" style="1" customWidth="1"/>
    <col min="7941" max="7941" width="10.85546875" style="1" customWidth="1"/>
    <col min="7942" max="7942" width="10.28515625" style="1" customWidth="1"/>
    <col min="7943" max="8192" width="9.140625" style="1"/>
    <col min="8193" max="8193" width="6.42578125" style="1" customWidth="1"/>
    <col min="8194" max="8194" width="28.42578125" style="1" customWidth="1"/>
    <col min="8195" max="8195" width="8.42578125" style="1" customWidth="1"/>
    <col min="8196" max="8196" width="10" style="1" customWidth="1"/>
    <col min="8197" max="8197" width="10.85546875" style="1" customWidth="1"/>
    <col min="8198" max="8198" width="10.28515625" style="1" customWidth="1"/>
    <col min="8199" max="8448" width="9.140625" style="1"/>
    <col min="8449" max="8449" width="6.42578125" style="1" customWidth="1"/>
    <col min="8450" max="8450" width="28.42578125" style="1" customWidth="1"/>
    <col min="8451" max="8451" width="8.42578125" style="1" customWidth="1"/>
    <col min="8452" max="8452" width="10" style="1" customWidth="1"/>
    <col min="8453" max="8453" width="10.85546875" style="1" customWidth="1"/>
    <col min="8454" max="8454" width="10.28515625" style="1" customWidth="1"/>
    <col min="8455" max="8704" width="9.140625" style="1"/>
    <col min="8705" max="8705" width="6.42578125" style="1" customWidth="1"/>
    <col min="8706" max="8706" width="28.42578125" style="1" customWidth="1"/>
    <col min="8707" max="8707" width="8.42578125" style="1" customWidth="1"/>
    <col min="8708" max="8708" width="10" style="1" customWidth="1"/>
    <col min="8709" max="8709" width="10.85546875" style="1" customWidth="1"/>
    <col min="8710" max="8710" width="10.28515625" style="1" customWidth="1"/>
    <col min="8711" max="8960" width="9.140625" style="1"/>
    <col min="8961" max="8961" width="6.42578125" style="1" customWidth="1"/>
    <col min="8962" max="8962" width="28.42578125" style="1" customWidth="1"/>
    <col min="8963" max="8963" width="8.42578125" style="1" customWidth="1"/>
    <col min="8964" max="8964" width="10" style="1" customWidth="1"/>
    <col min="8965" max="8965" width="10.85546875" style="1" customWidth="1"/>
    <col min="8966" max="8966" width="10.28515625" style="1" customWidth="1"/>
    <col min="8967" max="9216" width="9.140625" style="1"/>
    <col min="9217" max="9217" width="6.42578125" style="1" customWidth="1"/>
    <col min="9218" max="9218" width="28.42578125" style="1" customWidth="1"/>
    <col min="9219" max="9219" width="8.42578125" style="1" customWidth="1"/>
    <col min="9220" max="9220" width="10" style="1" customWidth="1"/>
    <col min="9221" max="9221" width="10.85546875" style="1" customWidth="1"/>
    <col min="9222" max="9222" width="10.28515625" style="1" customWidth="1"/>
    <col min="9223" max="9472" width="9.140625" style="1"/>
    <col min="9473" max="9473" width="6.42578125" style="1" customWidth="1"/>
    <col min="9474" max="9474" width="28.42578125" style="1" customWidth="1"/>
    <col min="9475" max="9475" width="8.42578125" style="1" customWidth="1"/>
    <col min="9476" max="9476" width="10" style="1" customWidth="1"/>
    <col min="9477" max="9477" width="10.85546875" style="1" customWidth="1"/>
    <col min="9478" max="9478" width="10.28515625" style="1" customWidth="1"/>
    <col min="9479" max="9728" width="9.140625" style="1"/>
    <col min="9729" max="9729" width="6.42578125" style="1" customWidth="1"/>
    <col min="9730" max="9730" width="28.42578125" style="1" customWidth="1"/>
    <col min="9731" max="9731" width="8.42578125" style="1" customWidth="1"/>
    <col min="9732" max="9732" width="10" style="1" customWidth="1"/>
    <col min="9733" max="9733" width="10.85546875" style="1" customWidth="1"/>
    <col min="9734" max="9734" width="10.28515625" style="1" customWidth="1"/>
    <col min="9735" max="9984" width="9.140625" style="1"/>
    <col min="9985" max="9985" width="6.42578125" style="1" customWidth="1"/>
    <col min="9986" max="9986" width="28.42578125" style="1" customWidth="1"/>
    <col min="9987" max="9987" width="8.42578125" style="1" customWidth="1"/>
    <col min="9988" max="9988" width="10" style="1" customWidth="1"/>
    <col min="9989" max="9989" width="10.85546875" style="1" customWidth="1"/>
    <col min="9990" max="9990" width="10.28515625" style="1" customWidth="1"/>
    <col min="9991" max="10240" width="9.140625" style="1"/>
    <col min="10241" max="10241" width="6.42578125" style="1" customWidth="1"/>
    <col min="10242" max="10242" width="28.42578125" style="1" customWidth="1"/>
    <col min="10243" max="10243" width="8.42578125" style="1" customWidth="1"/>
    <col min="10244" max="10244" width="10" style="1" customWidth="1"/>
    <col min="10245" max="10245" width="10.85546875" style="1" customWidth="1"/>
    <col min="10246" max="10246" width="10.28515625" style="1" customWidth="1"/>
    <col min="10247" max="10496" width="9.140625" style="1"/>
    <col min="10497" max="10497" width="6.42578125" style="1" customWidth="1"/>
    <col min="10498" max="10498" width="28.42578125" style="1" customWidth="1"/>
    <col min="10499" max="10499" width="8.42578125" style="1" customWidth="1"/>
    <col min="10500" max="10500" width="10" style="1" customWidth="1"/>
    <col min="10501" max="10501" width="10.85546875" style="1" customWidth="1"/>
    <col min="10502" max="10502" width="10.28515625" style="1" customWidth="1"/>
    <col min="10503" max="10752" width="9.140625" style="1"/>
    <col min="10753" max="10753" width="6.42578125" style="1" customWidth="1"/>
    <col min="10754" max="10754" width="28.42578125" style="1" customWidth="1"/>
    <col min="10755" max="10755" width="8.42578125" style="1" customWidth="1"/>
    <col min="10756" max="10756" width="10" style="1" customWidth="1"/>
    <col min="10757" max="10757" width="10.85546875" style="1" customWidth="1"/>
    <col min="10758" max="10758" width="10.28515625" style="1" customWidth="1"/>
    <col min="10759" max="11008" width="9.140625" style="1"/>
    <col min="11009" max="11009" width="6.42578125" style="1" customWidth="1"/>
    <col min="11010" max="11010" width="28.42578125" style="1" customWidth="1"/>
    <col min="11011" max="11011" width="8.42578125" style="1" customWidth="1"/>
    <col min="11012" max="11012" width="10" style="1" customWidth="1"/>
    <col min="11013" max="11013" width="10.85546875" style="1" customWidth="1"/>
    <col min="11014" max="11014" width="10.28515625" style="1" customWidth="1"/>
    <col min="11015" max="11264" width="9.140625" style="1"/>
    <col min="11265" max="11265" width="6.42578125" style="1" customWidth="1"/>
    <col min="11266" max="11266" width="28.42578125" style="1" customWidth="1"/>
    <col min="11267" max="11267" width="8.42578125" style="1" customWidth="1"/>
    <col min="11268" max="11268" width="10" style="1" customWidth="1"/>
    <col min="11269" max="11269" width="10.85546875" style="1" customWidth="1"/>
    <col min="11270" max="11270" width="10.28515625" style="1" customWidth="1"/>
    <col min="11271" max="11520" width="9.140625" style="1"/>
    <col min="11521" max="11521" width="6.42578125" style="1" customWidth="1"/>
    <col min="11522" max="11522" width="28.42578125" style="1" customWidth="1"/>
    <col min="11523" max="11523" width="8.42578125" style="1" customWidth="1"/>
    <col min="11524" max="11524" width="10" style="1" customWidth="1"/>
    <col min="11525" max="11525" width="10.85546875" style="1" customWidth="1"/>
    <col min="11526" max="11526" width="10.28515625" style="1" customWidth="1"/>
    <col min="11527" max="11776" width="9.140625" style="1"/>
    <col min="11777" max="11777" width="6.42578125" style="1" customWidth="1"/>
    <col min="11778" max="11778" width="28.42578125" style="1" customWidth="1"/>
    <col min="11779" max="11779" width="8.42578125" style="1" customWidth="1"/>
    <col min="11780" max="11780" width="10" style="1" customWidth="1"/>
    <col min="11781" max="11781" width="10.85546875" style="1" customWidth="1"/>
    <col min="11782" max="11782" width="10.28515625" style="1" customWidth="1"/>
    <col min="11783" max="12032" width="9.140625" style="1"/>
    <col min="12033" max="12033" width="6.42578125" style="1" customWidth="1"/>
    <col min="12034" max="12034" width="28.42578125" style="1" customWidth="1"/>
    <col min="12035" max="12035" width="8.42578125" style="1" customWidth="1"/>
    <col min="12036" max="12036" width="10" style="1" customWidth="1"/>
    <col min="12037" max="12037" width="10.85546875" style="1" customWidth="1"/>
    <col min="12038" max="12038" width="10.28515625" style="1" customWidth="1"/>
    <col min="12039" max="12288" width="9.140625" style="1"/>
    <col min="12289" max="12289" width="6.42578125" style="1" customWidth="1"/>
    <col min="12290" max="12290" width="28.42578125" style="1" customWidth="1"/>
    <col min="12291" max="12291" width="8.42578125" style="1" customWidth="1"/>
    <col min="12292" max="12292" width="10" style="1" customWidth="1"/>
    <col min="12293" max="12293" width="10.85546875" style="1" customWidth="1"/>
    <col min="12294" max="12294" width="10.28515625" style="1" customWidth="1"/>
    <col min="12295" max="12544" width="9.140625" style="1"/>
    <col min="12545" max="12545" width="6.42578125" style="1" customWidth="1"/>
    <col min="12546" max="12546" width="28.42578125" style="1" customWidth="1"/>
    <col min="12547" max="12547" width="8.42578125" style="1" customWidth="1"/>
    <col min="12548" max="12548" width="10" style="1" customWidth="1"/>
    <col min="12549" max="12549" width="10.85546875" style="1" customWidth="1"/>
    <col min="12550" max="12550" width="10.28515625" style="1" customWidth="1"/>
    <col min="12551" max="12800" width="9.140625" style="1"/>
    <col min="12801" max="12801" width="6.42578125" style="1" customWidth="1"/>
    <col min="12802" max="12802" width="28.42578125" style="1" customWidth="1"/>
    <col min="12803" max="12803" width="8.42578125" style="1" customWidth="1"/>
    <col min="12804" max="12804" width="10" style="1" customWidth="1"/>
    <col min="12805" max="12805" width="10.85546875" style="1" customWidth="1"/>
    <col min="12806" max="12806" width="10.28515625" style="1" customWidth="1"/>
    <col min="12807" max="13056" width="9.140625" style="1"/>
    <col min="13057" max="13057" width="6.42578125" style="1" customWidth="1"/>
    <col min="13058" max="13058" width="28.42578125" style="1" customWidth="1"/>
    <col min="13059" max="13059" width="8.42578125" style="1" customWidth="1"/>
    <col min="13060" max="13060" width="10" style="1" customWidth="1"/>
    <col min="13061" max="13061" width="10.85546875" style="1" customWidth="1"/>
    <col min="13062" max="13062" width="10.28515625" style="1" customWidth="1"/>
    <col min="13063" max="13312" width="9.140625" style="1"/>
    <col min="13313" max="13313" width="6.42578125" style="1" customWidth="1"/>
    <col min="13314" max="13314" width="28.42578125" style="1" customWidth="1"/>
    <col min="13315" max="13315" width="8.42578125" style="1" customWidth="1"/>
    <col min="13316" max="13316" width="10" style="1" customWidth="1"/>
    <col min="13317" max="13317" width="10.85546875" style="1" customWidth="1"/>
    <col min="13318" max="13318" width="10.28515625" style="1" customWidth="1"/>
    <col min="13319" max="13568" width="9.140625" style="1"/>
    <col min="13569" max="13569" width="6.42578125" style="1" customWidth="1"/>
    <col min="13570" max="13570" width="28.42578125" style="1" customWidth="1"/>
    <col min="13571" max="13571" width="8.42578125" style="1" customWidth="1"/>
    <col min="13572" max="13572" width="10" style="1" customWidth="1"/>
    <col min="13573" max="13573" width="10.85546875" style="1" customWidth="1"/>
    <col min="13574" max="13574" width="10.28515625" style="1" customWidth="1"/>
    <col min="13575" max="13824" width="9.140625" style="1"/>
    <col min="13825" max="13825" width="6.42578125" style="1" customWidth="1"/>
    <col min="13826" max="13826" width="28.42578125" style="1" customWidth="1"/>
    <col min="13827" max="13827" width="8.42578125" style="1" customWidth="1"/>
    <col min="13828" max="13828" width="10" style="1" customWidth="1"/>
    <col min="13829" max="13829" width="10.85546875" style="1" customWidth="1"/>
    <col min="13830" max="13830" width="10.28515625" style="1" customWidth="1"/>
    <col min="13831" max="14080" width="9.140625" style="1"/>
    <col min="14081" max="14081" width="6.42578125" style="1" customWidth="1"/>
    <col min="14082" max="14082" width="28.42578125" style="1" customWidth="1"/>
    <col min="14083" max="14083" width="8.42578125" style="1" customWidth="1"/>
    <col min="14084" max="14084" width="10" style="1" customWidth="1"/>
    <col min="14085" max="14085" width="10.85546875" style="1" customWidth="1"/>
    <col min="14086" max="14086" width="10.28515625" style="1" customWidth="1"/>
    <col min="14087" max="14336" width="9.140625" style="1"/>
    <col min="14337" max="14337" width="6.42578125" style="1" customWidth="1"/>
    <col min="14338" max="14338" width="28.42578125" style="1" customWidth="1"/>
    <col min="14339" max="14339" width="8.42578125" style="1" customWidth="1"/>
    <col min="14340" max="14340" width="10" style="1" customWidth="1"/>
    <col min="14341" max="14341" width="10.85546875" style="1" customWidth="1"/>
    <col min="14342" max="14342" width="10.28515625" style="1" customWidth="1"/>
    <col min="14343" max="14592" width="9.140625" style="1"/>
    <col min="14593" max="14593" width="6.42578125" style="1" customWidth="1"/>
    <col min="14594" max="14594" width="28.42578125" style="1" customWidth="1"/>
    <col min="14595" max="14595" width="8.42578125" style="1" customWidth="1"/>
    <col min="14596" max="14596" width="10" style="1" customWidth="1"/>
    <col min="14597" max="14597" width="10.85546875" style="1" customWidth="1"/>
    <col min="14598" max="14598" width="10.28515625" style="1" customWidth="1"/>
    <col min="14599" max="14848" width="9.140625" style="1"/>
    <col min="14849" max="14849" width="6.42578125" style="1" customWidth="1"/>
    <col min="14850" max="14850" width="28.42578125" style="1" customWidth="1"/>
    <col min="14851" max="14851" width="8.42578125" style="1" customWidth="1"/>
    <col min="14852" max="14852" width="10" style="1" customWidth="1"/>
    <col min="14853" max="14853" width="10.85546875" style="1" customWidth="1"/>
    <col min="14854" max="14854" width="10.28515625" style="1" customWidth="1"/>
    <col min="14855" max="15104" width="9.140625" style="1"/>
    <col min="15105" max="15105" width="6.42578125" style="1" customWidth="1"/>
    <col min="15106" max="15106" width="28.42578125" style="1" customWidth="1"/>
    <col min="15107" max="15107" width="8.42578125" style="1" customWidth="1"/>
    <col min="15108" max="15108" width="10" style="1" customWidth="1"/>
    <col min="15109" max="15109" width="10.85546875" style="1" customWidth="1"/>
    <col min="15110" max="15110" width="10.28515625" style="1" customWidth="1"/>
    <col min="15111" max="15360" width="9.140625" style="1"/>
    <col min="15361" max="15361" width="6.42578125" style="1" customWidth="1"/>
    <col min="15362" max="15362" width="28.42578125" style="1" customWidth="1"/>
    <col min="15363" max="15363" width="8.42578125" style="1" customWidth="1"/>
    <col min="15364" max="15364" width="10" style="1" customWidth="1"/>
    <col min="15365" max="15365" width="10.85546875" style="1" customWidth="1"/>
    <col min="15366" max="15366" width="10.28515625" style="1" customWidth="1"/>
    <col min="15367" max="15616" width="9.140625" style="1"/>
    <col min="15617" max="15617" width="6.42578125" style="1" customWidth="1"/>
    <col min="15618" max="15618" width="28.42578125" style="1" customWidth="1"/>
    <col min="15619" max="15619" width="8.42578125" style="1" customWidth="1"/>
    <col min="15620" max="15620" width="10" style="1" customWidth="1"/>
    <col min="15621" max="15621" width="10.85546875" style="1" customWidth="1"/>
    <col min="15622" max="15622" width="10.28515625" style="1" customWidth="1"/>
    <col min="15623" max="15872" width="9.140625" style="1"/>
    <col min="15873" max="15873" width="6.42578125" style="1" customWidth="1"/>
    <col min="15874" max="15874" width="28.42578125" style="1" customWidth="1"/>
    <col min="15875" max="15875" width="8.42578125" style="1" customWidth="1"/>
    <col min="15876" max="15876" width="10" style="1" customWidth="1"/>
    <col min="15877" max="15877" width="10.85546875" style="1" customWidth="1"/>
    <col min="15878" max="15878" width="10.28515625" style="1" customWidth="1"/>
    <col min="15879" max="16128" width="9.140625" style="1"/>
    <col min="16129" max="16129" width="6.42578125" style="1" customWidth="1"/>
    <col min="16130" max="16130" width="28.42578125" style="1" customWidth="1"/>
    <col min="16131" max="16131" width="8.42578125" style="1" customWidth="1"/>
    <col min="16132" max="16132" width="10" style="1" customWidth="1"/>
    <col min="16133" max="16133" width="10.85546875" style="1" customWidth="1"/>
    <col min="16134" max="16134" width="10.28515625" style="1" customWidth="1"/>
    <col min="16135" max="16384" width="9.140625" style="1"/>
  </cols>
  <sheetData>
    <row r="1" spans="1:13" ht="13.5" customHeight="1">
      <c r="A1" s="55" t="s">
        <v>78</v>
      </c>
      <c r="B1" s="55"/>
      <c r="C1" s="55"/>
      <c r="D1" s="55"/>
      <c r="E1" s="55"/>
      <c r="F1" s="55"/>
      <c r="G1" s="54"/>
      <c r="H1" s="54"/>
      <c r="I1" s="54"/>
      <c r="J1" s="54"/>
      <c r="K1" s="54"/>
      <c r="L1" s="54"/>
      <c r="M1" s="54"/>
    </row>
    <row r="2" spans="1:13">
      <c r="A2" s="53" t="s">
        <v>77</v>
      </c>
      <c r="B2" s="53"/>
      <c r="C2" s="53"/>
      <c r="D2" s="53"/>
      <c r="E2" s="53"/>
      <c r="F2" s="53"/>
    </row>
    <row r="3" spans="1:13" ht="33.75" customHeight="1">
      <c r="A3" s="40"/>
      <c r="B3" s="52" t="s">
        <v>76</v>
      </c>
      <c r="C3" s="51" t="s">
        <v>75</v>
      </c>
      <c r="D3" s="51" t="s">
        <v>74</v>
      </c>
      <c r="E3" s="50" t="s">
        <v>73</v>
      </c>
      <c r="F3" s="49" t="s">
        <v>72</v>
      </c>
    </row>
    <row r="4" spans="1:13" ht="15">
      <c r="A4" s="37" t="s">
        <v>71</v>
      </c>
      <c r="B4" s="36" t="s">
        <v>70</v>
      </c>
      <c r="C4" s="38"/>
      <c r="D4" s="38"/>
      <c r="E4" s="35"/>
    </row>
    <row r="5" spans="1:13" ht="13.5">
      <c r="A5" s="40" t="s">
        <v>69</v>
      </c>
      <c r="B5" s="39" t="s">
        <v>68</v>
      </c>
      <c r="C5" s="38">
        <v>16604510</v>
      </c>
      <c r="D5" s="38">
        <v>17267903</v>
      </c>
      <c r="E5" s="47">
        <v>17267903</v>
      </c>
      <c r="F5" s="34">
        <f>E5/D5</f>
        <v>1</v>
      </c>
    </row>
    <row r="6" spans="1:13" ht="13.5">
      <c r="A6" s="40" t="s">
        <v>67</v>
      </c>
      <c r="B6" s="39" t="s">
        <v>66</v>
      </c>
      <c r="C6" s="38">
        <v>11111600</v>
      </c>
      <c r="D6" s="38">
        <v>11285367</v>
      </c>
      <c r="E6" s="47">
        <v>11285367</v>
      </c>
      <c r="F6" s="34">
        <f>E6/D6</f>
        <v>1</v>
      </c>
    </row>
    <row r="7" spans="1:13" ht="13.5" customHeight="1">
      <c r="A7" s="40" t="s">
        <v>62</v>
      </c>
      <c r="B7" s="39" t="s">
        <v>65</v>
      </c>
      <c r="C7" s="38">
        <v>5861812</v>
      </c>
      <c r="D7" s="38">
        <v>5861812</v>
      </c>
      <c r="E7" s="47">
        <v>5861812</v>
      </c>
      <c r="F7" s="34">
        <f>E7/D7</f>
        <v>1</v>
      </c>
    </row>
    <row r="8" spans="1:13" ht="13.5" customHeight="1">
      <c r="A8" s="48" t="s">
        <v>62</v>
      </c>
      <c r="B8" s="39" t="s">
        <v>64</v>
      </c>
      <c r="C8" s="38">
        <v>1217920</v>
      </c>
      <c r="D8" s="38">
        <v>1217920</v>
      </c>
      <c r="E8" s="47">
        <v>1217920</v>
      </c>
      <c r="F8" s="34">
        <f>E8/D8</f>
        <v>1</v>
      </c>
    </row>
    <row r="9" spans="1:13" ht="12.75" customHeight="1">
      <c r="A9" s="48" t="s">
        <v>62</v>
      </c>
      <c r="B9" s="39" t="s">
        <v>63</v>
      </c>
      <c r="C9" s="38">
        <v>2129932</v>
      </c>
      <c r="D9" s="38">
        <v>2129932</v>
      </c>
      <c r="E9" s="38">
        <v>2129932</v>
      </c>
      <c r="F9" s="34">
        <f>E9/D9</f>
        <v>1</v>
      </c>
    </row>
    <row r="10" spans="1:13" ht="12.75" customHeight="1">
      <c r="A10" s="40" t="s">
        <v>62</v>
      </c>
      <c r="B10" s="39" t="s">
        <v>61</v>
      </c>
      <c r="C10" s="38">
        <v>0</v>
      </c>
      <c r="D10" s="38">
        <v>152760</v>
      </c>
      <c r="E10" s="47">
        <v>152760</v>
      </c>
      <c r="F10" s="34">
        <f>E10/D10</f>
        <v>1</v>
      </c>
    </row>
    <row r="11" spans="1:13" ht="12.75" customHeight="1">
      <c r="A11" s="48" t="s">
        <v>60</v>
      </c>
      <c r="B11" s="39" t="s">
        <v>59</v>
      </c>
      <c r="C11" s="38">
        <v>1200000</v>
      </c>
      <c r="D11" s="38">
        <v>1200000</v>
      </c>
      <c r="E11" s="47">
        <v>1200000</v>
      </c>
      <c r="F11" s="34">
        <f>E11/D11</f>
        <v>1</v>
      </c>
    </row>
    <row r="12" spans="1:13" ht="12.75" customHeight="1">
      <c r="A12" s="48" t="s">
        <v>58</v>
      </c>
      <c r="B12" s="39" t="s">
        <v>57</v>
      </c>
      <c r="C12" s="38">
        <v>0</v>
      </c>
      <c r="D12" s="38">
        <v>2727870</v>
      </c>
      <c r="E12" s="47">
        <v>2727870</v>
      </c>
      <c r="F12" s="34">
        <f>E12/D12</f>
        <v>1</v>
      </c>
    </row>
    <row r="13" spans="1:13" ht="13.5">
      <c r="A13" s="37" t="s">
        <v>56</v>
      </c>
      <c r="B13" s="36" t="s">
        <v>55</v>
      </c>
      <c r="C13" s="38">
        <f>SUM(C5:C12)</f>
        <v>38125774</v>
      </c>
      <c r="D13" s="38">
        <f>SUM(D5:D12)</f>
        <v>41843564</v>
      </c>
      <c r="E13" s="38">
        <f>SUM(E5:E12)</f>
        <v>41843564</v>
      </c>
      <c r="F13" s="34">
        <f>E13/D13</f>
        <v>1</v>
      </c>
    </row>
    <row r="14" spans="1:13" ht="13.5">
      <c r="A14" s="37"/>
      <c r="B14" s="36"/>
      <c r="C14" s="38"/>
      <c r="D14" s="38"/>
      <c r="E14" s="38"/>
      <c r="F14" s="34"/>
    </row>
    <row r="15" spans="1:13" ht="13.5">
      <c r="A15" s="40" t="s">
        <v>54</v>
      </c>
      <c r="B15" s="39" t="s">
        <v>53</v>
      </c>
      <c r="C15" s="38">
        <v>0</v>
      </c>
      <c r="D15" s="38">
        <v>37987</v>
      </c>
      <c r="E15" s="38">
        <v>37987</v>
      </c>
      <c r="F15" s="34">
        <f>E15/D15</f>
        <v>1</v>
      </c>
    </row>
    <row r="16" spans="1:13" ht="13.5">
      <c r="A16" s="40" t="s">
        <v>52</v>
      </c>
      <c r="B16" s="39" t="s">
        <v>51</v>
      </c>
      <c r="C16" s="38">
        <v>877226</v>
      </c>
      <c r="D16" s="38">
        <v>9716521</v>
      </c>
      <c r="E16" s="38">
        <v>9716521</v>
      </c>
      <c r="F16" s="34"/>
    </row>
    <row r="17" spans="1:12" ht="13.5">
      <c r="A17" s="40" t="s">
        <v>50</v>
      </c>
      <c r="B17" s="39" t="s">
        <v>49</v>
      </c>
      <c r="C17" s="38">
        <v>0</v>
      </c>
      <c r="D17" s="38">
        <v>336400</v>
      </c>
      <c r="E17" s="38">
        <v>336400</v>
      </c>
      <c r="F17" s="34">
        <v>0</v>
      </c>
    </row>
    <row r="18" spans="1:12" ht="13.5">
      <c r="A18" s="37" t="s">
        <v>48</v>
      </c>
      <c r="B18" s="36" t="s">
        <v>47</v>
      </c>
      <c r="C18" s="38">
        <f>SUM(C15:C17)</f>
        <v>877226</v>
      </c>
      <c r="D18" s="38">
        <f>SUM(D15:D17)</f>
        <v>10090908</v>
      </c>
      <c r="E18" s="38">
        <f>SUM(E15:E17)</f>
        <v>10090908</v>
      </c>
      <c r="F18" s="34">
        <f>E18/D18</f>
        <v>1</v>
      </c>
    </row>
    <row r="19" spans="1:12" ht="13.5">
      <c r="A19" s="37"/>
      <c r="B19" s="36"/>
      <c r="C19" s="38"/>
      <c r="D19" s="38"/>
      <c r="E19" s="38"/>
      <c r="F19" s="34"/>
    </row>
    <row r="20" spans="1:12" ht="13.5">
      <c r="A20" s="40" t="s">
        <v>46</v>
      </c>
      <c r="B20" s="39" t="s">
        <v>45</v>
      </c>
      <c r="C20" s="46">
        <v>0</v>
      </c>
      <c r="D20" s="46">
        <v>12141955</v>
      </c>
      <c r="E20" s="46">
        <v>12141955</v>
      </c>
      <c r="F20" s="34">
        <f>E20/D20</f>
        <v>1</v>
      </c>
    </row>
    <row r="21" spans="1:12" ht="13.5">
      <c r="A21" s="40" t="s">
        <v>44</v>
      </c>
      <c r="B21" s="39" t="s">
        <v>43</v>
      </c>
      <c r="C21" s="46"/>
      <c r="D21" s="46">
        <v>3367000</v>
      </c>
      <c r="E21" s="46">
        <v>3367000</v>
      </c>
      <c r="F21" s="34"/>
    </row>
    <row r="22" spans="1:12" ht="13.5">
      <c r="A22" s="37" t="s">
        <v>42</v>
      </c>
      <c r="B22" s="36" t="s">
        <v>41</v>
      </c>
      <c r="C22" s="38">
        <f>SUM(C20:C21)</f>
        <v>0</v>
      </c>
      <c r="D22" s="38">
        <f>SUM(D20:D21)</f>
        <v>15508955</v>
      </c>
      <c r="E22" s="38">
        <f>SUM(E20:E21)</f>
        <v>15508955</v>
      </c>
      <c r="F22" s="34">
        <f>E22/D22</f>
        <v>1</v>
      </c>
    </row>
    <row r="23" spans="1:12" ht="13.5">
      <c r="A23" s="37"/>
      <c r="B23" s="36"/>
      <c r="C23" s="38"/>
      <c r="D23" s="38"/>
      <c r="E23" s="38"/>
      <c r="F23" s="34"/>
    </row>
    <row r="24" spans="1:12" ht="13.5">
      <c r="A24" s="40" t="s">
        <v>40</v>
      </c>
      <c r="B24" s="39" t="s">
        <v>39</v>
      </c>
      <c r="C24" s="46">
        <v>0</v>
      </c>
      <c r="D24" s="46">
        <v>4000000</v>
      </c>
      <c r="E24" s="46">
        <v>4000000</v>
      </c>
      <c r="F24" s="34"/>
    </row>
    <row r="25" spans="1:12" ht="13.5">
      <c r="A25" s="37" t="s">
        <v>38</v>
      </c>
      <c r="B25" s="36" t="s">
        <v>37</v>
      </c>
      <c r="C25" s="38">
        <f>C24</f>
        <v>0</v>
      </c>
      <c r="D25" s="38">
        <f>D24</f>
        <v>4000000</v>
      </c>
      <c r="E25" s="38">
        <f>E24</f>
        <v>4000000</v>
      </c>
      <c r="F25" s="34">
        <v>0</v>
      </c>
    </row>
    <row r="26" spans="1:12" ht="15">
      <c r="A26" s="40"/>
      <c r="B26" s="45"/>
      <c r="C26" s="38"/>
      <c r="D26" s="38"/>
      <c r="E26" s="35"/>
      <c r="F26" s="34"/>
    </row>
    <row r="27" spans="1:12" ht="14.25" customHeight="1">
      <c r="A27" s="40" t="s">
        <v>36</v>
      </c>
      <c r="B27" s="42" t="s">
        <v>35</v>
      </c>
      <c r="C27" s="38">
        <v>4200000</v>
      </c>
      <c r="D27" s="38">
        <v>4812944</v>
      </c>
      <c r="E27" s="35">
        <v>4059750</v>
      </c>
      <c r="F27" s="34">
        <f>E27/D27</f>
        <v>0.84350659388515636</v>
      </c>
      <c r="I27" s="44"/>
      <c r="J27" s="43"/>
    </row>
    <row r="28" spans="1:12" ht="12.75" customHeight="1">
      <c r="A28" s="40"/>
      <c r="B28" s="42"/>
      <c r="C28" s="38"/>
      <c r="D28" s="38"/>
      <c r="E28" s="35"/>
      <c r="F28" s="34"/>
      <c r="J28" s="43"/>
    </row>
    <row r="29" spans="1:12" ht="12.75" customHeight="1">
      <c r="A29" s="40" t="s">
        <v>34</v>
      </c>
      <c r="B29" s="42" t="s">
        <v>33</v>
      </c>
      <c r="C29" s="38">
        <v>3400000</v>
      </c>
      <c r="D29" s="38">
        <v>4647646</v>
      </c>
      <c r="E29" s="35">
        <v>4510606</v>
      </c>
      <c r="F29" s="34">
        <f>E29/D29</f>
        <v>0.9705141054202493</v>
      </c>
      <c r="J29" s="43"/>
    </row>
    <row r="30" spans="1:12" ht="15">
      <c r="A30" s="40" t="s">
        <v>32</v>
      </c>
      <c r="B30" s="42" t="s">
        <v>31</v>
      </c>
      <c r="C30" s="38">
        <v>1600000</v>
      </c>
      <c r="D30" s="38">
        <v>1919865</v>
      </c>
      <c r="E30" s="35">
        <v>1633126</v>
      </c>
      <c r="F30" s="34">
        <f>E30/D30</f>
        <v>0.85064626939915045</v>
      </c>
    </row>
    <row r="31" spans="1:12" ht="15">
      <c r="A31" s="40" t="s">
        <v>30</v>
      </c>
      <c r="B31" s="42" t="s">
        <v>29</v>
      </c>
      <c r="C31" s="38">
        <v>0</v>
      </c>
      <c r="D31" s="38">
        <v>291650</v>
      </c>
      <c r="E31" s="35">
        <v>174900</v>
      </c>
      <c r="F31" s="34">
        <f>E31/D31</f>
        <v>0.5996914109377679</v>
      </c>
      <c r="J31" s="41"/>
      <c r="K31" s="41"/>
      <c r="L31" s="41"/>
    </row>
    <row r="32" spans="1:12" ht="25.5">
      <c r="A32" s="40" t="s">
        <v>28</v>
      </c>
      <c r="B32" s="42" t="s">
        <v>27</v>
      </c>
      <c r="C32" s="38">
        <f>SUM(C29:C31)</f>
        <v>5000000</v>
      </c>
      <c r="D32" s="38">
        <f>SUM(D29:D31)</f>
        <v>6859161</v>
      </c>
      <c r="E32" s="38">
        <f>SUM(E29:E31)</f>
        <v>6318632</v>
      </c>
      <c r="F32" s="34">
        <f>E32/D32</f>
        <v>0.92119604715503833</v>
      </c>
      <c r="J32" s="41"/>
      <c r="K32" s="41"/>
      <c r="L32" s="41"/>
    </row>
    <row r="33" spans="1:12" ht="15">
      <c r="A33" s="40" t="s">
        <v>26</v>
      </c>
      <c r="B33" s="39" t="s">
        <v>25</v>
      </c>
      <c r="C33" s="38">
        <v>0</v>
      </c>
      <c r="D33" s="38">
        <v>31000</v>
      </c>
      <c r="E33" s="35">
        <v>20000</v>
      </c>
      <c r="F33" s="34">
        <f>E33/D33</f>
        <v>0.64516129032258063</v>
      </c>
      <c r="J33" s="41"/>
      <c r="K33" s="41"/>
      <c r="L33" s="41"/>
    </row>
    <row r="34" spans="1:12" ht="15">
      <c r="A34" s="40" t="s">
        <v>24</v>
      </c>
      <c r="B34" s="39" t="s">
        <v>23</v>
      </c>
      <c r="C34" s="38">
        <v>250000</v>
      </c>
      <c r="D34" s="38">
        <v>386488</v>
      </c>
      <c r="E34" s="35">
        <v>155028</v>
      </c>
      <c r="F34" s="34">
        <f>E34/D34</f>
        <v>0.40111982778249261</v>
      </c>
    </row>
    <row r="35" spans="1:12" ht="15">
      <c r="A35" s="40" t="s">
        <v>22</v>
      </c>
      <c r="B35" s="39" t="s">
        <v>21</v>
      </c>
      <c r="C35" s="38">
        <v>0</v>
      </c>
      <c r="D35" s="38">
        <v>9000</v>
      </c>
      <c r="E35" s="35">
        <v>8000</v>
      </c>
      <c r="F35" s="34">
        <f>E35/D35</f>
        <v>0.88888888888888884</v>
      </c>
    </row>
    <row r="36" spans="1:12" ht="14.25" customHeight="1">
      <c r="A36" s="40" t="s">
        <v>20</v>
      </c>
      <c r="B36" s="39" t="s">
        <v>18</v>
      </c>
      <c r="C36" s="38">
        <f>SUM(C33:C35)</f>
        <v>250000</v>
      </c>
      <c r="D36" s="38">
        <f>SUM(D33:D35)</f>
        <v>426488</v>
      </c>
      <c r="E36" s="38">
        <f>SUM(E33:E35)</f>
        <v>183028</v>
      </c>
      <c r="F36" s="34">
        <f>E36/D36</f>
        <v>0.42915158222505673</v>
      </c>
    </row>
    <row r="37" spans="1:12" ht="13.5">
      <c r="A37" s="37" t="s">
        <v>19</v>
      </c>
      <c r="B37" s="36" t="s">
        <v>18</v>
      </c>
      <c r="C37" s="38">
        <f>C26+C27+C32+C36</f>
        <v>9450000</v>
      </c>
      <c r="D37" s="38">
        <f>D26+D27+D32+D36</f>
        <v>12098593</v>
      </c>
      <c r="E37" s="38">
        <f>E26+E27+E32+E36</f>
        <v>10561410</v>
      </c>
      <c r="F37" s="34">
        <f>E37/D37</f>
        <v>0.87294530859910735</v>
      </c>
    </row>
    <row r="38" spans="1:12" ht="15">
      <c r="A38" s="37"/>
      <c r="B38" s="36"/>
      <c r="C38"/>
      <c r="D38" s="38"/>
      <c r="E38" s="35"/>
      <c r="F38" s="34"/>
    </row>
    <row r="39" spans="1:12" ht="15">
      <c r="A39" s="37" t="s">
        <v>17</v>
      </c>
      <c r="B39" s="36" t="s">
        <v>16</v>
      </c>
      <c r="C39">
        <v>11382000</v>
      </c>
      <c r="D39" s="38">
        <v>12024266</v>
      </c>
      <c r="E39" s="35">
        <v>10284568</v>
      </c>
      <c r="F39" s="34">
        <f>E39/D39</f>
        <v>0.85531773831350699</v>
      </c>
    </row>
    <row r="40" spans="1:12" ht="15">
      <c r="A40" s="40"/>
      <c r="B40" s="39"/>
      <c r="C40"/>
      <c r="D40" s="38"/>
      <c r="E40" s="35"/>
      <c r="F40" s="34"/>
    </row>
    <row r="41" spans="1:12" ht="15">
      <c r="A41" s="37" t="s">
        <v>15</v>
      </c>
      <c r="B41" s="36" t="s">
        <v>14</v>
      </c>
      <c r="C41">
        <v>0</v>
      </c>
      <c r="D41" s="38">
        <v>455000</v>
      </c>
      <c r="E41" s="35">
        <v>455000</v>
      </c>
      <c r="F41" s="34">
        <f>E41/D41</f>
        <v>1</v>
      </c>
    </row>
    <row r="42" spans="1:12" ht="15">
      <c r="A42" s="37" t="s">
        <v>13</v>
      </c>
      <c r="B42" s="36" t="s">
        <v>12</v>
      </c>
      <c r="C42">
        <v>0</v>
      </c>
      <c r="D42" s="38">
        <v>241300</v>
      </c>
      <c r="E42" s="35">
        <v>241300</v>
      </c>
      <c r="F42" s="34">
        <f>E42/D42</f>
        <v>1</v>
      </c>
    </row>
    <row r="43" spans="1:12" ht="15">
      <c r="A43" s="37" t="s">
        <v>11</v>
      </c>
      <c r="B43" s="36" t="s">
        <v>10</v>
      </c>
      <c r="C43">
        <f>SUM(C41:C42)</f>
        <v>0</v>
      </c>
      <c r="D43">
        <f>SUM(D41:D42)</f>
        <v>696300</v>
      </c>
      <c r="E43">
        <f>SUM(E41:E42)</f>
        <v>696300</v>
      </c>
      <c r="F43" s="34">
        <f>E43/D43</f>
        <v>1</v>
      </c>
    </row>
    <row r="44" spans="1:12" ht="15">
      <c r="A44" s="37"/>
      <c r="B44" s="36"/>
      <c r="C44"/>
      <c r="D44" s="38"/>
      <c r="E44" s="35"/>
      <c r="F44" s="34"/>
    </row>
    <row r="45" spans="1:12" ht="15">
      <c r="A45" s="37" t="s">
        <v>9</v>
      </c>
      <c r="B45" s="36" t="s">
        <v>8</v>
      </c>
      <c r="C45">
        <v>0</v>
      </c>
      <c r="D45" s="38">
        <v>740410</v>
      </c>
      <c r="E45" s="35">
        <v>740410</v>
      </c>
      <c r="F45" s="34">
        <f>E45/D45</f>
        <v>1</v>
      </c>
    </row>
    <row r="46" spans="1:12" ht="15">
      <c r="A46" s="37"/>
      <c r="B46" s="36"/>
      <c r="C46"/>
      <c r="D46" s="38"/>
      <c r="E46" s="35"/>
      <c r="F46" s="34"/>
    </row>
    <row r="47" spans="1:12" ht="15">
      <c r="A47" s="37" t="s">
        <v>6</v>
      </c>
      <c r="B47" s="36" t="s">
        <v>7</v>
      </c>
      <c r="C47">
        <v>6272000</v>
      </c>
      <c r="D47" s="38">
        <v>6272000</v>
      </c>
      <c r="E47" s="35">
        <v>6271989</v>
      </c>
      <c r="F47" s="34">
        <f>E47/D47</f>
        <v>0.99999824617346944</v>
      </c>
    </row>
    <row r="48" spans="1:12" ht="15">
      <c r="A48" s="37" t="s">
        <v>6</v>
      </c>
      <c r="B48" s="36" t="s">
        <v>5</v>
      </c>
      <c r="C48"/>
      <c r="D48" s="38"/>
      <c r="E48" s="35"/>
      <c r="F48" s="34"/>
    </row>
    <row r="49" spans="1:8" ht="15">
      <c r="A49" s="37" t="s">
        <v>4</v>
      </c>
      <c r="B49" s="36" t="s">
        <v>3</v>
      </c>
      <c r="C49">
        <v>0</v>
      </c>
      <c r="D49" s="38">
        <v>5833693</v>
      </c>
      <c r="E49" s="35">
        <v>5833693</v>
      </c>
      <c r="F49" s="34">
        <f>E49/D49</f>
        <v>1</v>
      </c>
    </row>
    <row r="50" spans="1:8" ht="11.25" customHeight="1">
      <c r="A50" s="37" t="s">
        <v>2</v>
      </c>
      <c r="B50" s="36" t="s">
        <v>1</v>
      </c>
      <c r="C50">
        <f>SUM(C47:C49)</f>
        <v>6272000</v>
      </c>
      <c r="D50">
        <f>SUM(D47:D49)</f>
        <v>12105693</v>
      </c>
      <c r="E50">
        <f>SUM(E47:E49)</f>
        <v>12105682</v>
      </c>
      <c r="F50" s="34">
        <f>E50/D50</f>
        <v>0.99999909133661324</v>
      </c>
    </row>
    <row r="51" spans="1:8" ht="15">
      <c r="A51" s="37"/>
      <c r="B51" s="36"/>
      <c r="C51"/>
      <c r="D51" s="38"/>
      <c r="E51" s="35"/>
      <c r="F51" s="34"/>
      <c r="G51" s="11"/>
    </row>
    <row r="52" spans="1:8" ht="15">
      <c r="A52" s="37"/>
      <c r="B52" s="36" t="s">
        <v>0</v>
      </c>
      <c r="C52" s="35">
        <f>C13+C18+C22+C25+C37+C39+C43+C45+C50</f>
        <v>66107000</v>
      </c>
      <c r="D52" s="35">
        <f>D13+D18+D22+D25+D37+D39+D43+D45+D50</f>
        <v>109108689</v>
      </c>
      <c r="E52" s="35">
        <f>E13+E18+E22+E25+E37+E39+E43+E45+E50</f>
        <v>105831797</v>
      </c>
      <c r="F52" s="34">
        <f>E52/D52</f>
        <v>0.96996671823267899</v>
      </c>
      <c r="G52" s="33"/>
    </row>
    <row r="53" spans="1:8" ht="15.75" customHeight="1">
      <c r="A53" s="15"/>
      <c r="B53" s="29"/>
      <c r="C53" s="2"/>
      <c r="D53" s="2"/>
      <c r="E53" s="2"/>
      <c r="F53" s="2"/>
      <c r="G53" s="33"/>
    </row>
    <row r="54" spans="1:8" ht="15.75" customHeight="1">
      <c r="A54" s="27"/>
      <c r="B54" s="26"/>
      <c r="C54" s="11"/>
      <c r="D54" s="11"/>
      <c r="E54" s="3"/>
      <c r="F54" s="12"/>
      <c r="G54" s="11"/>
    </row>
    <row r="55" spans="1:8" ht="15.75" customHeight="1">
      <c r="A55" s="27"/>
      <c r="B55" s="32"/>
      <c r="C55" s="11"/>
      <c r="D55" s="11"/>
      <c r="E55" s="3"/>
      <c r="F55" s="12"/>
      <c r="G55" s="11"/>
      <c r="H55" s="4"/>
    </row>
    <row r="56" spans="1:8" ht="15.75" customHeight="1">
      <c r="A56" s="27"/>
      <c r="B56" s="26"/>
      <c r="C56" s="11"/>
      <c r="D56" s="11"/>
      <c r="E56" s="3"/>
      <c r="F56" s="12"/>
      <c r="G56" s="11"/>
    </row>
    <row r="57" spans="1:8" ht="15.75" customHeight="1">
      <c r="A57" s="27"/>
      <c r="B57" s="26"/>
      <c r="C57" s="11"/>
      <c r="D57" s="11"/>
      <c r="E57" s="11"/>
      <c r="F57" s="11"/>
      <c r="G57" s="11"/>
    </row>
    <row r="58" spans="1:8" ht="15.75" customHeight="1">
      <c r="A58" s="27"/>
      <c r="B58" s="26"/>
      <c r="C58" s="11"/>
      <c r="D58" s="11"/>
      <c r="E58" s="3"/>
      <c r="F58" s="12"/>
      <c r="G58" s="11"/>
    </row>
    <row r="59" spans="1:8" ht="15.75" customHeight="1">
      <c r="A59" s="27"/>
      <c r="B59" s="26"/>
      <c r="C59" s="11"/>
      <c r="D59" s="11"/>
      <c r="E59" s="3"/>
      <c r="F59" s="12"/>
      <c r="G59" s="11"/>
    </row>
    <row r="60" spans="1:8" ht="15.75" customHeight="1">
      <c r="A60" s="27"/>
      <c r="B60" s="26"/>
      <c r="C60" s="11"/>
      <c r="D60" s="11"/>
      <c r="E60" s="11"/>
      <c r="F60" s="11"/>
      <c r="G60" s="25"/>
    </row>
    <row r="61" spans="1:8" ht="15.75" customHeight="1">
      <c r="A61" s="27"/>
      <c r="B61" s="26"/>
      <c r="C61" s="11"/>
      <c r="D61" s="11"/>
      <c r="E61" s="3"/>
      <c r="F61" s="12"/>
      <c r="G61" s="11"/>
    </row>
    <row r="62" spans="1:8" ht="15.75" customHeight="1">
      <c r="A62" s="27"/>
      <c r="B62" s="29"/>
      <c r="C62" s="15"/>
      <c r="D62" s="15"/>
      <c r="E62" s="15"/>
      <c r="F62" s="15"/>
      <c r="G62" s="11"/>
    </row>
    <row r="63" spans="1:8" ht="15.75" customHeight="1">
      <c r="A63" s="27"/>
      <c r="B63" s="31"/>
      <c r="C63" s="11"/>
      <c r="D63" s="11"/>
      <c r="E63" s="3"/>
      <c r="F63" s="12"/>
      <c r="G63" s="11"/>
    </row>
    <row r="64" spans="1:8" ht="15.75" customHeight="1">
      <c r="A64" s="30"/>
      <c r="B64" s="29"/>
      <c r="C64" s="15"/>
      <c r="D64" s="15"/>
      <c r="E64" s="15"/>
      <c r="F64" s="28"/>
      <c r="G64" s="25"/>
    </row>
    <row r="65" spans="1:7" ht="15.75" customHeight="1">
      <c r="A65" s="30"/>
      <c r="B65" s="29"/>
      <c r="C65" s="15"/>
      <c r="D65" s="15"/>
      <c r="E65" s="15"/>
      <c r="F65" s="28"/>
      <c r="G65" s="25"/>
    </row>
    <row r="66" spans="1:7" ht="15.75" customHeight="1">
      <c r="A66" s="27"/>
      <c r="B66" s="26"/>
      <c r="C66" s="11"/>
      <c r="D66" s="11"/>
      <c r="E66" s="2"/>
      <c r="F66" s="12"/>
      <c r="G66" s="25"/>
    </row>
    <row r="67" spans="1:7" ht="13.5">
      <c r="A67" s="16"/>
      <c r="B67" s="9"/>
      <c r="C67" s="15"/>
      <c r="D67" s="15"/>
      <c r="E67" s="15"/>
      <c r="F67" s="15"/>
      <c r="G67" s="11"/>
    </row>
    <row r="68" spans="1:7" ht="13.5">
      <c r="A68" s="10"/>
      <c r="B68" s="13"/>
      <c r="C68" s="11"/>
      <c r="D68" s="11"/>
      <c r="E68" s="3"/>
      <c r="F68" s="12"/>
      <c r="G68" s="14"/>
    </row>
    <row r="69" spans="1:7" ht="13.5">
      <c r="A69" s="10"/>
      <c r="B69" s="13"/>
      <c r="C69" s="11"/>
      <c r="D69" s="11"/>
      <c r="E69" s="3"/>
      <c r="F69" s="12"/>
    </row>
    <row r="70" spans="1:7" ht="13.5">
      <c r="A70" s="10"/>
      <c r="B70" s="13"/>
      <c r="C70" s="11"/>
      <c r="D70" s="11"/>
      <c r="E70" s="3"/>
      <c r="F70" s="12"/>
      <c r="G70" s="11"/>
    </row>
    <row r="71" spans="1:7" ht="13.5">
      <c r="A71" s="10"/>
      <c r="B71" s="13"/>
      <c r="C71" s="11"/>
      <c r="D71" s="11"/>
      <c r="E71" s="3"/>
      <c r="F71" s="12"/>
      <c r="G71" s="11"/>
    </row>
    <row r="72" spans="1:7" ht="13.5">
      <c r="A72" s="10"/>
      <c r="B72" s="13"/>
      <c r="C72" s="11"/>
      <c r="D72" s="11"/>
      <c r="E72" s="3"/>
      <c r="F72" s="12"/>
      <c r="G72" s="11"/>
    </row>
    <row r="73" spans="1:7" ht="13.5">
      <c r="A73" s="10"/>
      <c r="B73" s="13"/>
      <c r="C73" s="11"/>
      <c r="D73" s="11"/>
      <c r="E73" s="3"/>
      <c r="F73" s="12"/>
      <c r="G73" s="11"/>
    </row>
    <row r="74" spans="1:7" ht="13.5">
      <c r="A74" s="10"/>
      <c r="B74" s="13"/>
      <c r="C74" s="11"/>
      <c r="D74" s="11"/>
      <c r="E74" s="3"/>
      <c r="F74" s="12"/>
      <c r="G74" s="11"/>
    </row>
    <row r="75" spans="1:7" ht="13.5">
      <c r="A75" s="16"/>
      <c r="B75" s="9"/>
      <c r="C75" s="15"/>
      <c r="D75" s="15"/>
      <c r="E75" s="15"/>
      <c r="F75" s="15"/>
      <c r="G75" s="11"/>
    </row>
    <row r="76" spans="1:7" ht="13.5">
      <c r="A76" s="10"/>
      <c r="B76" s="13"/>
      <c r="D76" s="24"/>
      <c r="E76" s="3"/>
      <c r="F76" s="12"/>
      <c r="G76" s="23"/>
    </row>
    <row r="77" spans="1:7" ht="13.5">
      <c r="A77" s="10"/>
      <c r="B77" s="13"/>
      <c r="C77" s="11"/>
      <c r="D77" s="11"/>
      <c r="E77" s="3"/>
      <c r="F77" s="12"/>
      <c r="G77" s="11"/>
    </row>
    <row r="78" spans="1:7" ht="13.5">
      <c r="A78" s="10"/>
      <c r="B78" s="13"/>
      <c r="C78" s="11"/>
      <c r="D78" s="11"/>
      <c r="E78" s="3"/>
      <c r="F78" s="12"/>
      <c r="G78" s="11"/>
    </row>
    <row r="79" spans="1:7" ht="13.5">
      <c r="A79" s="10"/>
      <c r="B79" s="13"/>
      <c r="C79" s="11"/>
      <c r="D79" s="11"/>
      <c r="E79" s="3"/>
      <c r="F79" s="12"/>
      <c r="G79" s="11"/>
    </row>
    <row r="80" spans="1:7" ht="13.5">
      <c r="A80" s="10"/>
      <c r="B80" s="13"/>
      <c r="C80" s="11"/>
      <c r="D80" s="11"/>
      <c r="E80" s="3"/>
      <c r="F80" s="12"/>
      <c r="G80" s="8"/>
    </row>
    <row r="81" spans="1:7" ht="13.5">
      <c r="A81" s="10"/>
      <c r="B81" s="21"/>
      <c r="C81" s="11"/>
      <c r="D81" s="11"/>
      <c r="E81" s="3"/>
      <c r="F81" s="12"/>
      <c r="G81" s="11"/>
    </row>
    <row r="82" spans="1:7" ht="13.5">
      <c r="A82" s="10"/>
      <c r="B82" s="6"/>
      <c r="C82" s="11"/>
      <c r="D82" s="11"/>
      <c r="E82" s="22"/>
      <c r="F82" s="12"/>
    </row>
    <row r="83" spans="1:7" ht="13.5">
      <c r="A83" s="10"/>
      <c r="B83" s="21"/>
      <c r="C83" s="11"/>
      <c r="D83" s="11"/>
      <c r="E83" s="3"/>
      <c r="F83" s="12"/>
      <c r="G83" s="11"/>
    </row>
    <row r="84" spans="1:7" ht="13.5">
      <c r="A84" s="10"/>
      <c r="B84" s="21"/>
      <c r="C84" s="11"/>
      <c r="D84" s="11"/>
      <c r="E84" s="3"/>
      <c r="F84" s="12"/>
      <c r="G84" s="11"/>
    </row>
    <row r="85" spans="1:7" ht="13.5">
      <c r="A85" s="10"/>
      <c r="B85" s="13"/>
      <c r="C85" s="11"/>
      <c r="D85" s="11"/>
      <c r="E85" s="3"/>
      <c r="F85" s="12"/>
      <c r="G85" s="11"/>
    </row>
    <row r="86" spans="1:7" ht="13.5">
      <c r="A86" s="10"/>
      <c r="B86" s="13"/>
      <c r="C86" s="11"/>
      <c r="D86" s="11"/>
      <c r="E86" s="3"/>
      <c r="F86" s="12"/>
      <c r="G86" s="11"/>
    </row>
    <row r="87" spans="1:7" ht="13.5">
      <c r="B87" s="20"/>
      <c r="C87" s="2"/>
      <c r="D87" s="2"/>
      <c r="E87" s="2"/>
      <c r="F87" s="2"/>
      <c r="G87" s="11"/>
    </row>
    <row r="88" spans="1:7" ht="13.5">
      <c r="A88" s="10"/>
      <c r="B88" s="19"/>
      <c r="C88" s="18"/>
      <c r="D88" s="11"/>
      <c r="E88" s="11"/>
      <c r="F88" s="12"/>
      <c r="G88" s="11"/>
    </row>
    <row r="89" spans="1:7" ht="13.5">
      <c r="A89" s="10"/>
      <c r="B89" s="13"/>
      <c r="C89" s="18"/>
      <c r="D89" s="11"/>
      <c r="E89" s="3"/>
      <c r="F89" s="12"/>
      <c r="G89" s="11"/>
    </row>
    <row r="90" spans="1:7" ht="13.5">
      <c r="A90" s="10"/>
      <c r="B90" s="13"/>
      <c r="C90" s="18"/>
      <c r="D90" s="11"/>
      <c r="E90" s="3"/>
      <c r="F90" s="12"/>
      <c r="G90" s="11"/>
    </row>
    <row r="91" spans="1:7" ht="13.5">
      <c r="A91" s="10"/>
      <c r="B91" s="13"/>
      <c r="C91" s="11"/>
      <c r="D91" s="11"/>
      <c r="E91" s="3"/>
      <c r="F91" s="12"/>
      <c r="G91" s="11"/>
    </row>
    <row r="92" spans="1:7" ht="13.5">
      <c r="A92" s="10"/>
      <c r="B92" s="13"/>
      <c r="C92" s="11"/>
      <c r="D92" s="11"/>
      <c r="E92" s="3"/>
      <c r="F92" s="12"/>
      <c r="G92" s="11"/>
    </row>
    <row r="93" spans="1:7" ht="13.5">
      <c r="A93" s="16"/>
      <c r="B93" s="9"/>
      <c r="C93" s="15"/>
      <c r="D93" s="15"/>
      <c r="E93" s="15"/>
      <c r="F93" s="15"/>
      <c r="G93" s="15"/>
    </row>
    <row r="94" spans="1:7" ht="13.5">
      <c r="A94" s="10"/>
      <c r="B94" s="13"/>
      <c r="C94" s="11"/>
      <c r="D94" s="11"/>
      <c r="E94" s="3"/>
      <c r="F94" s="12"/>
      <c r="G94" s="11"/>
    </row>
    <row r="95" spans="1:7" ht="13.5">
      <c r="A95" s="10"/>
      <c r="B95" s="13"/>
      <c r="C95" s="11"/>
      <c r="D95" s="11"/>
      <c r="E95" s="3"/>
      <c r="F95" s="12"/>
      <c r="G95" s="11"/>
    </row>
    <row r="96" spans="1:7" ht="13.5">
      <c r="A96" s="10"/>
      <c r="B96" s="13"/>
      <c r="C96" s="11"/>
      <c r="D96" s="11"/>
      <c r="E96" s="3"/>
      <c r="F96" s="12"/>
      <c r="G96" s="11"/>
    </row>
    <row r="97" spans="1:8" ht="13.5">
      <c r="A97" s="10"/>
      <c r="B97" s="9"/>
      <c r="C97" s="15"/>
      <c r="D97" s="15"/>
      <c r="E97" s="15"/>
      <c r="F97" s="15"/>
      <c r="G97" s="11"/>
    </row>
    <row r="98" spans="1:8" ht="13.5">
      <c r="A98" s="10"/>
      <c r="B98" s="9"/>
      <c r="C98" s="17"/>
      <c r="D98" s="17"/>
      <c r="E98" s="3"/>
      <c r="F98" s="12"/>
      <c r="G98" s="11"/>
    </row>
    <row r="99" spans="1:8" ht="13.5">
      <c r="A99" s="10"/>
      <c r="B99" s="9"/>
      <c r="C99" s="17"/>
      <c r="D99" s="17"/>
      <c r="E99" s="3"/>
      <c r="F99" s="12"/>
      <c r="G99" s="11"/>
    </row>
    <row r="100" spans="1:8" ht="13.5">
      <c r="A100" s="10"/>
      <c r="B100" s="13"/>
      <c r="C100" s="17"/>
      <c r="D100" s="17"/>
      <c r="E100" s="3"/>
      <c r="F100" s="12"/>
      <c r="G100" s="11"/>
    </row>
    <row r="101" spans="1:8" ht="13.5">
      <c r="A101" s="16"/>
      <c r="B101" s="9"/>
      <c r="C101" s="15"/>
      <c r="D101" s="15"/>
      <c r="E101" s="3"/>
      <c r="F101" s="12"/>
      <c r="G101" s="11"/>
    </row>
    <row r="102" spans="1:8" ht="13.5">
      <c r="A102" s="10"/>
      <c r="B102" s="13"/>
      <c r="C102" s="11"/>
      <c r="D102" s="11"/>
      <c r="E102" s="3"/>
      <c r="F102" s="12"/>
      <c r="G102" s="14"/>
    </row>
    <row r="103" spans="1:8" ht="13.5">
      <c r="A103" s="10"/>
      <c r="B103" s="13"/>
      <c r="C103" s="11"/>
      <c r="D103" s="11"/>
      <c r="E103" s="3"/>
      <c r="F103" s="12"/>
      <c r="G103" s="14"/>
    </row>
    <row r="104" spans="1:8" ht="13.5">
      <c r="A104" s="10"/>
      <c r="B104" s="13"/>
      <c r="C104" s="11"/>
      <c r="D104" s="11"/>
      <c r="E104" s="3"/>
      <c r="F104" s="12"/>
      <c r="H104" s="11"/>
    </row>
    <row r="105" spans="1:8" ht="13.5">
      <c r="A105" s="10"/>
      <c r="B105" s="13"/>
      <c r="C105" s="11"/>
      <c r="D105" s="11"/>
      <c r="E105" s="3"/>
      <c r="F105" s="12"/>
      <c r="G105" s="11"/>
    </row>
    <row r="106" spans="1:8" ht="13.5">
      <c r="A106" s="10"/>
      <c r="B106" s="6"/>
      <c r="C106" s="3"/>
      <c r="D106" s="3"/>
      <c r="E106" s="3"/>
      <c r="F106" s="3"/>
      <c r="G106" s="11"/>
    </row>
    <row r="107" spans="1:8" ht="13.5">
      <c r="A107" s="10"/>
      <c r="B107" s="13"/>
      <c r="C107" s="11"/>
      <c r="D107" s="11"/>
      <c r="E107" s="3"/>
      <c r="F107" s="12"/>
      <c r="G107" s="11"/>
    </row>
    <row r="108" spans="1:8" ht="13.5">
      <c r="A108" s="10"/>
      <c r="B108" s="9"/>
      <c r="C108" s="8"/>
      <c r="D108" s="8"/>
      <c r="E108" s="8"/>
      <c r="F108" s="8"/>
      <c r="G108" s="8"/>
    </row>
    <row r="109" spans="1:8">
      <c r="E109" s="3"/>
    </row>
    <row r="110" spans="1:8" ht="13.5">
      <c r="B110" s="6"/>
      <c r="D110" s="7"/>
      <c r="E110" s="3"/>
    </row>
    <row r="111" spans="1:8" ht="13.5">
      <c r="B111" s="6"/>
      <c r="E111" s="3"/>
    </row>
    <row r="112" spans="1:8" ht="13.5">
      <c r="B112" s="6"/>
    </row>
    <row r="113" spans="2:6" ht="13.5">
      <c r="B113" s="6"/>
      <c r="E113" s="3"/>
    </row>
    <row r="114" spans="2:6" ht="13.5">
      <c r="B114" s="6"/>
      <c r="E114" s="3"/>
    </row>
    <row r="115" spans="2:6" ht="13.5">
      <c r="B115" s="6"/>
      <c r="E115" s="2"/>
      <c r="F115" s="4"/>
    </row>
    <row r="116" spans="2:6">
      <c r="E116" s="3"/>
    </row>
    <row r="117" spans="2:6">
      <c r="E117" s="3"/>
    </row>
    <row r="118" spans="2:6">
      <c r="E118" s="3"/>
    </row>
    <row r="119" spans="2:6">
      <c r="E119" s="3"/>
    </row>
    <row r="120" spans="2:6">
      <c r="E120" s="3"/>
    </row>
    <row r="121" spans="2:6">
      <c r="E121" s="3"/>
    </row>
    <row r="122" spans="2:6">
      <c r="E122" s="3"/>
    </row>
    <row r="123" spans="2:6">
      <c r="E123" s="3"/>
    </row>
    <row r="124" spans="2:6">
      <c r="E124" s="3"/>
    </row>
    <row r="126" spans="2:6">
      <c r="E126" s="3"/>
    </row>
    <row r="127" spans="2:6">
      <c r="E127" s="3"/>
    </row>
    <row r="128" spans="2:6">
      <c r="E128" s="3"/>
    </row>
    <row r="129" spans="5:5">
      <c r="E129" s="3"/>
    </row>
    <row r="130" spans="5:5">
      <c r="E130" s="3"/>
    </row>
    <row r="131" spans="5:5">
      <c r="E131" s="3"/>
    </row>
    <row r="132" spans="5:5">
      <c r="E132" s="3"/>
    </row>
    <row r="133" spans="5:5">
      <c r="E133" s="3"/>
    </row>
    <row r="134" spans="5:5">
      <c r="E134" s="3"/>
    </row>
    <row r="135" spans="5:5">
      <c r="E135" s="3"/>
    </row>
    <row r="136" spans="5:5">
      <c r="E136" s="3"/>
    </row>
    <row r="137" spans="5:5">
      <c r="E137" s="2"/>
    </row>
    <row r="138" spans="5:5">
      <c r="E138" s="3"/>
    </row>
    <row r="139" spans="5:5">
      <c r="E139" s="3"/>
    </row>
    <row r="140" spans="5:5">
      <c r="E140" s="3"/>
    </row>
    <row r="141" spans="5:5">
      <c r="E141" s="3"/>
    </row>
    <row r="142" spans="5:5">
      <c r="E142" s="3"/>
    </row>
    <row r="143" spans="5:5">
      <c r="E143" s="2"/>
    </row>
    <row r="144" spans="5:5">
      <c r="E144" s="3"/>
    </row>
    <row r="145" spans="4:7">
      <c r="E145" s="3"/>
    </row>
    <row r="146" spans="4:7">
      <c r="E146" s="3"/>
    </row>
    <row r="147" spans="4:7">
      <c r="E147" s="3"/>
    </row>
    <row r="148" spans="4:7">
      <c r="E148" s="3"/>
    </row>
    <row r="149" spans="4:7">
      <c r="E149" s="3"/>
    </row>
    <row r="150" spans="4:7">
      <c r="E150" s="3"/>
    </row>
    <row r="151" spans="4:7">
      <c r="E151" s="3"/>
    </row>
    <row r="152" spans="4:7">
      <c r="E152" s="3"/>
    </row>
    <row r="153" spans="4:7">
      <c r="E153" s="3"/>
    </row>
    <row r="154" spans="4:7">
      <c r="E154" s="3"/>
    </row>
    <row r="155" spans="4:7">
      <c r="E155" s="3"/>
    </row>
    <row r="156" spans="4:7">
      <c r="D156" s="3"/>
      <c r="E156" s="3"/>
      <c r="G156" s="3"/>
    </row>
    <row r="157" spans="4:7">
      <c r="E157" s="3"/>
    </row>
    <row r="158" spans="4:7">
      <c r="E158" s="3"/>
    </row>
    <row r="159" spans="4:7">
      <c r="D159" s="3"/>
      <c r="E159" s="3"/>
      <c r="G159" s="3"/>
    </row>
    <row r="160" spans="4:7">
      <c r="E160" s="3"/>
    </row>
    <row r="161" spans="5:5">
      <c r="E161" s="3"/>
    </row>
    <row r="162" spans="5:5">
      <c r="E162" s="3"/>
    </row>
    <row r="163" spans="5:5">
      <c r="E163" s="3"/>
    </row>
    <row r="164" spans="5:5">
      <c r="E164" s="3"/>
    </row>
    <row r="165" spans="5:5">
      <c r="E165" s="3"/>
    </row>
    <row r="166" spans="5:5">
      <c r="E166" s="3"/>
    </row>
    <row r="168" spans="5:5">
      <c r="E168" s="3"/>
    </row>
    <row r="169" spans="5:5">
      <c r="E169" s="2"/>
    </row>
    <row r="170" spans="5:5">
      <c r="E170" s="3"/>
    </row>
    <row r="171" spans="5:5">
      <c r="E171" s="3"/>
    </row>
    <row r="172" spans="5:5">
      <c r="E172" s="3"/>
    </row>
    <row r="173" spans="5:5">
      <c r="E173" s="3"/>
    </row>
    <row r="174" spans="5:5">
      <c r="E174" s="3"/>
    </row>
    <row r="175" spans="5:5">
      <c r="E175" s="2"/>
    </row>
    <row r="176" spans="5:5">
      <c r="E176" s="3"/>
    </row>
    <row r="177" spans="5:5">
      <c r="E177" s="3"/>
    </row>
    <row r="178" spans="5:5">
      <c r="E178" s="2"/>
    </row>
    <row r="179" spans="5:5">
      <c r="E179" s="3"/>
    </row>
    <row r="180" spans="5:5">
      <c r="E180" s="3"/>
    </row>
    <row r="181" spans="5:5">
      <c r="E181" s="3"/>
    </row>
    <row r="182" spans="5:5">
      <c r="E182" s="2"/>
    </row>
    <row r="183" spans="5:5">
      <c r="E183" s="3"/>
    </row>
    <row r="184" spans="5:5">
      <c r="E184" s="3"/>
    </row>
    <row r="185" spans="5:5">
      <c r="E185" s="3"/>
    </row>
    <row r="186" spans="5:5">
      <c r="E186" s="3"/>
    </row>
    <row r="187" spans="5:5">
      <c r="E187" s="3"/>
    </row>
    <row r="189" spans="5:5">
      <c r="E189" s="3"/>
    </row>
    <row r="190" spans="5:5">
      <c r="E190" s="3"/>
    </row>
    <row r="191" spans="5:5">
      <c r="E191" s="3"/>
    </row>
    <row r="192" spans="5:5">
      <c r="E192" s="3"/>
    </row>
    <row r="193" spans="5:5">
      <c r="E193" s="3"/>
    </row>
    <row r="194" spans="5:5">
      <c r="E194" s="3"/>
    </row>
    <row r="195" spans="5:5">
      <c r="E195" s="3"/>
    </row>
    <row r="196" spans="5:5">
      <c r="E196" s="3"/>
    </row>
    <row r="197" spans="5:5">
      <c r="E197" s="3"/>
    </row>
    <row r="198" spans="5:5">
      <c r="E198" s="3"/>
    </row>
    <row r="199" spans="5:5">
      <c r="E199" s="3"/>
    </row>
    <row r="200" spans="5:5">
      <c r="E200" s="3"/>
    </row>
    <row r="201" spans="5:5">
      <c r="E201" s="3"/>
    </row>
    <row r="202" spans="5:5">
      <c r="E202" s="3"/>
    </row>
    <row r="203" spans="5:5">
      <c r="E203" s="3"/>
    </row>
    <row r="204" spans="5:5">
      <c r="E204" s="3"/>
    </row>
    <row r="205" spans="5:5">
      <c r="E205" s="2"/>
    </row>
    <row r="206" spans="5:5">
      <c r="E206" s="3"/>
    </row>
    <row r="207" spans="5:5">
      <c r="E207" s="3"/>
    </row>
    <row r="208" spans="5:5">
      <c r="E208" s="3"/>
    </row>
    <row r="209" spans="5:5">
      <c r="E209" s="3"/>
    </row>
    <row r="210" spans="5:5">
      <c r="E210" s="3"/>
    </row>
    <row r="211" spans="5:5">
      <c r="E211" s="3"/>
    </row>
    <row r="212" spans="5:5">
      <c r="E212" s="3"/>
    </row>
    <row r="213" spans="5:5">
      <c r="E213" s="4"/>
    </row>
    <row r="214" spans="5:5">
      <c r="E214" s="3"/>
    </row>
    <row r="215" spans="5:5">
      <c r="E215" s="3"/>
    </row>
    <row r="216" spans="5:5">
      <c r="E216" s="3"/>
    </row>
    <row r="217" spans="5:5">
      <c r="E217" s="3"/>
    </row>
    <row r="218" spans="5:5">
      <c r="E218" s="4"/>
    </row>
    <row r="219" spans="5:5">
      <c r="E219" s="3"/>
    </row>
    <row r="220" spans="5:5">
      <c r="E220" s="3"/>
    </row>
    <row r="221" spans="5:5">
      <c r="E221" s="3"/>
    </row>
    <row r="222" spans="5:5">
      <c r="E222" s="3"/>
    </row>
    <row r="223" spans="5:5">
      <c r="E223" s="3"/>
    </row>
    <row r="224" spans="5:5">
      <c r="E224" s="2"/>
    </row>
    <row r="225" spans="5:5">
      <c r="E225" s="3"/>
    </row>
    <row r="226" spans="5:5">
      <c r="E226" s="3"/>
    </row>
    <row r="227" spans="5:5">
      <c r="E227" s="3"/>
    </row>
    <row r="228" spans="5:5">
      <c r="E228" s="3"/>
    </row>
    <row r="229" spans="5:5">
      <c r="E229" s="2"/>
    </row>
    <row r="230" spans="5:5">
      <c r="E230" s="3"/>
    </row>
    <row r="231" spans="5:5">
      <c r="E231" s="3"/>
    </row>
    <row r="232" spans="5:5">
      <c r="E232" s="3"/>
    </row>
    <row r="233" spans="5:5">
      <c r="E233" s="3"/>
    </row>
    <row r="234" spans="5:5">
      <c r="E234" s="2"/>
    </row>
    <row r="235" spans="5:5">
      <c r="E235" s="3"/>
    </row>
    <row r="236" spans="5:5">
      <c r="E236" s="3"/>
    </row>
    <row r="237" spans="5:5">
      <c r="E237" s="3"/>
    </row>
    <row r="238" spans="5:5">
      <c r="E238" s="3"/>
    </row>
    <row r="239" spans="5:5">
      <c r="E239" s="3"/>
    </row>
    <row r="240" spans="5:5">
      <c r="E240" s="3"/>
    </row>
    <row r="241" spans="5:5">
      <c r="E241" s="3"/>
    </row>
    <row r="242" spans="5:5">
      <c r="E242" s="4"/>
    </row>
    <row r="243" spans="5:5">
      <c r="E243" s="3"/>
    </row>
    <row r="244" spans="5:5">
      <c r="E244" s="3"/>
    </row>
    <row r="245" spans="5:5">
      <c r="E245" s="3"/>
    </row>
    <row r="246" spans="5:5">
      <c r="E246" s="4"/>
    </row>
    <row r="247" spans="5:5">
      <c r="E247" s="3"/>
    </row>
    <row r="248" spans="5:5">
      <c r="E248" s="3"/>
    </row>
    <row r="249" spans="5:5">
      <c r="E249" s="3"/>
    </row>
    <row r="250" spans="5:5">
      <c r="E250" s="4"/>
    </row>
    <row r="251" spans="5:5">
      <c r="E251" s="3"/>
    </row>
    <row r="252" spans="5:5">
      <c r="E252" s="3"/>
    </row>
    <row r="253" spans="5:5">
      <c r="E253" s="3"/>
    </row>
    <row r="254" spans="5:5">
      <c r="E254" s="4"/>
    </row>
    <row r="255" spans="5:5">
      <c r="E255" s="3"/>
    </row>
    <row r="256" spans="5:5">
      <c r="E256" s="3"/>
    </row>
    <row r="257" spans="5:5">
      <c r="E257" s="3"/>
    </row>
    <row r="258" spans="5:5">
      <c r="E258" s="3"/>
    </row>
    <row r="259" spans="5:5">
      <c r="E259" s="3"/>
    </row>
    <row r="260" spans="5:5">
      <c r="E260" s="3"/>
    </row>
    <row r="261" spans="5:5">
      <c r="E261" s="4"/>
    </row>
    <row r="262" spans="5:5">
      <c r="E262" s="3"/>
    </row>
    <row r="263" spans="5:5">
      <c r="E263" s="3"/>
    </row>
    <row r="264" spans="5:5">
      <c r="E264" s="3"/>
    </row>
    <row r="265" spans="5:5">
      <c r="E265" s="4"/>
    </row>
    <row r="266" spans="5:5">
      <c r="E266" s="3"/>
    </row>
    <row r="267" spans="5:5">
      <c r="E267" s="3"/>
    </row>
    <row r="268" spans="5:5">
      <c r="E268" s="3"/>
    </row>
    <row r="269" spans="5:5">
      <c r="E269" s="3"/>
    </row>
    <row r="270" spans="5:5">
      <c r="E270" s="3"/>
    </row>
    <row r="271" spans="5:5">
      <c r="E271" s="3"/>
    </row>
    <row r="272" spans="5:5">
      <c r="E272" s="3"/>
    </row>
    <row r="273" spans="5:5">
      <c r="E273" s="3"/>
    </row>
    <row r="274" spans="5:5">
      <c r="E274" s="4"/>
    </row>
    <row r="275" spans="5:5">
      <c r="E275" s="3"/>
    </row>
    <row r="276" spans="5:5">
      <c r="E276" s="3"/>
    </row>
    <row r="277" spans="5:5">
      <c r="E277" s="3"/>
    </row>
    <row r="278" spans="5:5">
      <c r="E278" s="4"/>
    </row>
    <row r="279" spans="5:5">
      <c r="E279" s="3"/>
    </row>
    <row r="280" spans="5:5">
      <c r="E280" s="3"/>
    </row>
    <row r="281" spans="5:5">
      <c r="E281" s="3"/>
    </row>
    <row r="282" spans="5:5">
      <c r="E282" s="3"/>
    </row>
    <row r="283" spans="5:5">
      <c r="E283" s="2"/>
    </row>
    <row r="284" spans="5:5">
      <c r="E284" s="3"/>
    </row>
    <row r="285" spans="5:5">
      <c r="E285" s="3"/>
    </row>
    <row r="286" spans="5:5">
      <c r="E286" s="3"/>
    </row>
    <row r="287" spans="5:5">
      <c r="E287" s="3"/>
    </row>
    <row r="288" spans="5:5">
      <c r="E288" s="3"/>
    </row>
    <row r="289" spans="5:5">
      <c r="E289" s="3"/>
    </row>
    <row r="290" spans="5:5">
      <c r="E290" s="3"/>
    </row>
    <row r="291" spans="5:5">
      <c r="E291" s="2"/>
    </row>
    <row r="292" spans="5:5">
      <c r="E292" s="3"/>
    </row>
    <row r="293" spans="5:5">
      <c r="E293" s="3"/>
    </row>
    <row r="294" spans="5:5">
      <c r="E294" s="3"/>
    </row>
    <row r="295" spans="5:5">
      <c r="E295" s="3"/>
    </row>
    <row r="296" spans="5:5">
      <c r="E296" s="3"/>
    </row>
    <row r="297" spans="5:5">
      <c r="E297" s="3"/>
    </row>
    <row r="298" spans="5:5">
      <c r="E298" s="3"/>
    </row>
    <row r="299" spans="5:5">
      <c r="E299" s="3"/>
    </row>
    <row r="301" spans="5:5">
      <c r="E301" s="3"/>
    </row>
    <row r="302" spans="5:5">
      <c r="E302" s="3"/>
    </row>
    <row r="303" spans="5:5">
      <c r="E303" s="3"/>
    </row>
    <row r="304" spans="5:5">
      <c r="E304" s="3"/>
    </row>
    <row r="305" spans="5:5">
      <c r="E305" s="3"/>
    </row>
    <row r="306" spans="5:5">
      <c r="E306" s="3"/>
    </row>
    <row r="307" spans="5:5">
      <c r="E307" s="3"/>
    </row>
    <row r="308" spans="5:5">
      <c r="E308" s="3"/>
    </row>
    <row r="309" spans="5:5">
      <c r="E309" s="3"/>
    </row>
    <row r="310" spans="5:5">
      <c r="E310" s="3"/>
    </row>
    <row r="311" spans="5:5">
      <c r="E311" s="3"/>
    </row>
    <row r="312" spans="5:5">
      <c r="E312" s="3"/>
    </row>
    <row r="313" spans="5:5">
      <c r="E313" s="2"/>
    </row>
    <row r="314" spans="5:5">
      <c r="E314" s="3"/>
    </row>
    <row r="315" spans="5:5">
      <c r="E315" s="3"/>
    </row>
    <row r="316" spans="5:5">
      <c r="E316" s="3"/>
    </row>
    <row r="318" spans="5:5">
      <c r="E318" s="3"/>
    </row>
    <row r="319" spans="5:5">
      <c r="E319" s="3"/>
    </row>
    <row r="320" spans="5:5">
      <c r="E320" s="3"/>
    </row>
    <row r="321" spans="5:5">
      <c r="E321" s="3"/>
    </row>
    <row r="322" spans="5:5">
      <c r="E322" s="3"/>
    </row>
    <row r="323" spans="5:5">
      <c r="E323" s="3"/>
    </row>
    <row r="324" spans="5:5">
      <c r="E324" s="3"/>
    </row>
    <row r="325" spans="5:5">
      <c r="E325" s="3"/>
    </row>
    <row r="326" spans="5:5">
      <c r="E326" s="3"/>
    </row>
    <row r="327" spans="5:5">
      <c r="E327" s="3"/>
    </row>
    <row r="328" spans="5:5">
      <c r="E328" s="3"/>
    </row>
    <row r="329" spans="5:5">
      <c r="E329" s="3"/>
    </row>
    <row r="330" spans="5:5">
      <c r="E330" s="3"/>
    </row>
    <row r="331" spans="5:5">
      <c r="E331" s="3"/>
    </row>
    <row r="332" spans="5:5">
      <c r="E332" s="3"/>
    </row>
    <row r="333" spans="5:5">
      <c r="E333" s="3"/>
    </row>
    <row r="334" spans="5:5">
      <c r="E334" s="2"/>
    </row>
    <row r="335" spans="5:5">
      <c r="E335" s="3"/>
    </row>
    <row r="336" spans="5:5">
      <c r="E336" s="3"/>
    </row>
    <row r="337" spans="5:5">
      <c r="E337" s="3"/>
    </row>
    <row r="338" spans="5:5">
      <c r="E338" s="3"/>
    </row>
    <row r="339" spans="5:5">
      <c r="E339" s="3"/>
    </row>
    <row r="340" spans="5:5">
      <c r="E340" s="3"/>
    </row>
    <row r="341" spans="5:5">
      <c r="E341" s="3"/>
    </row>
    <row r="342" spans="5:5">
      <c r="E342" s="3"/>
    </row>
    <row r="343" spans="5:5">
      <c r="E343" s="3"/>
    </row>
    <row r="344" spans="5:5">
      <c r="E344" s="3"/>
    </row>
    <row r="345" spans="5:5">
      <c r="E345" s="3"/>
    </row>
    <row r="346" spans="5:5">
      <c r="E346" s="3"/>
    </row>
    <row r="347" spans="5:5">
      <c r="E347" s="3"/>
    </row>
    <row r="348" spans="5:5">
      <c r="E348" s="3"/>
    </row>
    <row r="349" spans="5:5">
      <c r="E349" s="5"/>
    </row>
    <row r="350" spans="5:5">
      <c r="E350" s="3"/>
    </row>
    <row r="352" spans="5:5">
      <c r="E352" s="3"/>
    </row>
    <row r="353" spans="5:5">
      <c r="E353" s="3"/>
    </row>
    <row r="354" spans="5:5">
      <c r="E354" s="3"/>
    </row>
    <row r="355" spans="5:5">
      <c r="E355" s="3"/>
    </row>
    <row r="356" spans="5:5">
      <c r="E356" s="3"/>
    </row>
    <row r="357" spans="5:5">
      <c r="E357" s="3"/>
    </row>
    <row r="359" spans="5:5">
      <c r="E359" s="3"/>
    </row>
    <row r="360" spans="5:5">
      <c r="E360" s="3"/>
    </row>
    <row r="361" spans="5:5">
      <c r="E361" s="3"/>
    </row>
    <row r="362" spans="5:5">
      <c r="E362" s="3"/>
    </row>
    <row r="364" spans="5:5">
      <c r="E364" s="3"/>
    </row>
    <row r="365" spans="5:5">
      <c r="E365" s="3"/>
    </row>
    <row r="366" spans="5:5">
      <c r="E366" s="3"/>
    </row>
    <row r="367" spans="5:5">
      <c r="E367" s="3"/>
    </row>
    <row r="369" spans="5:5">
      <c r="E369" s="3"/>
    </row>
    <row r="370" spans="5:5">
      <c r="E370" s="3"/>
    </row>
    <row r="372" spans="5:5">
      <c r="E372" s="3"/>
    </row>
    <row r="373" spans="5:5">
      <c r="E373" s="3"/>
    </row>
    <row r="374" spans="5:5">
      <c r="E374" s="4"/>
    </row>
    <row r="375" spans="5:5">
      <c r="E375" s="3"/>
    </row>
    <row r="376" spans="5:5">
      <c r="E376" s="3"/>
    </row>
    <row r="377" spans="5:5">
      <c r="E377" s="3"/>
    </row>
    <row r="378" spans="5:5">
      <c r="E378" s="3"/>
    </row>
    <row r="379" spans="5:5">
      <c r="E379" s="3"/>
    </row>
    <row r="380" spans="5:5">
      <c r="E380" s="3"/>
    </row>
    <row r="382" spans="5:5">
      <c r="E382" s="3"/>
    </row>
    <row r="383" spans="5:5">
      <c r="E383" s="3"/>
    </row>
    <row r="384" spans="5:5">
      <c r="E384" s="3"/>
    </row>
    <row r="385" spans="5:5">
      <c r="E385" s="3"/>
    </row>
    <row r="386" spans="5:5">
      <c r="E386" s="3"/>
    </row>
    <row r="387" spans="5:5">
      <c r="E387" s="3"/>
    </row>
    <row r="388" spans="5:5">
      <c r="E388" s="3"/>
    </row>
    <row r="389" spans="5:5">
      <c r="E389" s="3"/>
    </row>
    <row r="390" spans="5:5">
      <c r="E390" s="3"/>
    </row>
    <row r="392" spans="5:5">
      <c r="E392" s="3"/>
    </row>
    <row r="393" spans="5:5">
      <c r="E393" s="3"/>
    </row>
    <row r="394" spans="5:5">
      <c r="E394" s="2"/>
    </row>
    <row r="395" spans="5:5">
      <c r="E395" s="3"/>
    </row>
    <row r="396" spans="5:5">
      <c r="E396" s="3"/>
    </row>
    <row r="397" spans="5:5">
      <c r="E397" s="3"/>
    </row>
    <row r="398" spans="5:5">
      <c r="E398" s="3"/>
    </row>
    <row r="399" spans="5:5">
      <c r="E399" s="3"/>
    </row>
    <row r="400" spans="5:5">
      <c r="E400" s="3"/>
    </row>
    <row r="401" spans="5:5">
      <c r="E401" s="3"/>
    </row>
    <row r="402" spans="5:5">
      <c r="E402" s="3"/>
    </row>
    <row r="403" spans="5:5">
      <c r="E403" s="3"/>
    </row>
    <row r="404" spans="5:5">
      <c r="E404" s="3"/>
    </row>
    <row r="405" spans="5:5">
      <c r="E405" s="3"/>
    </row>
    <row r="406" spans="5:5">
      <c r="E406" s="4"/>
    </row>
    <row r="407" spans="5:5">
      <c r="E407" s="3"/>
    </row>
    <row r="408" spans="5:5">
      <c r="E408" s="3"/>
    </row>
    <row r="409" spans="5:5">
      <c r="E409" s="3"/>
    </row>
    <row r="410" spans="5:5">
      <c r="E410" s="3"/>
    </row>
    <row r="411" spans="5:5">
      <c r="E411" s="3"/>
    </row>
    <row r="412" spans="5:5">
      <c r="E412" s="3"/>
    </row>
    <row r="413" spans="5:5">
      <c r="E413" s="3"/>
    </row>
    <row r="414" spans="5:5">
      <c r="E414" s="3"/>
    </row>
    <row r="415" spans="5:5">
      <c r="E415" s="3"/>
    </row>
    <row r="416" spans="5:5">
      <c r="E416" s="3"/>
    </row>
    <row r="418" spans="5:5">
      <c r="E418" s="3"/>
    </row>
    <row r="419" spans="5:5">
      <c r="E419" s="3"/>
    </row>
    <row r="421" spans="5:5">
      <c r="E421" s="3"/>
    </row>
    <row r="422" spans="5:5">
      <c r="E422" s="4"/>
    </row>
    <row r="423" spans="5:5">
      <c r="E423" s="3"/>
    </row>
    <row r="424" spans="5:5">
      <c r="E424" s="2"/>
    </row>
    <row r="425" spans="5:5">
      <c r="E425" s="3"/>
    </row>
    <row r="426" spans="5:5">
      <c r="E426" s="3"/>
    </row>
    <row r="427" spans="5:5">
      <c r="E427" s="3"/>
    </row>
    <row r="428" spans="5:5">
      <c r="E428" s="3"/>
    </row>
    <row r="429" spans="5:5">
      <c r="E429" s="3"/>
    </row>
    <row r="430" spans="5:5">
      <c r="E430" s="3"/>
    </row>
    <row r="431" spans="5:5">
      <c r="E431" s="3"/>
    </row>
    <row r="432" spans="5:5">
      <c r="E432" s="3"/>
    </row>
    <row r="433" spans="5:5">
      <c r="E433" s="3"/>
    </row>
    <row r="434" spans="5:5">
      <c r="E434" s="3"/>
    </row>
    <row r="435" spans="5:5">
      <c r="E435" s="3"/>
    </row>
    <row r="436" spans="5:5">
      <c r="E436" s="3"/>
    </row>
    <row r="437" spans="5:5">
      <c r="E437" s="3"/>
    </row>
    <row r="438" spans="5:5">
      <c r="E438" s="3"/>
    </row>
    <row r="439" spans="5:5">
      <c r="E439" s="3"/>
    </row>
    <row r="440" spans="5:5">
      <c r="E440" s="3"/>
    </row>
    <row r="441" spans="5:5">
      <c r="E441" s="3"/>
    </row>
    <row r="442" spans="5:5">
      <c r="E442" s="3"/>
    </row>
    <row r="443" spans="5:5">
      <c r="E443" s="3"/>
    </row>
    <row r="444" spans="5:5">
      <c r="E444" s="3"/>
    </row>
    <row r="445" spans="5:5">
      <c r="E445" s="3"/>
    </row>
    <row r="446" spans="5:5">
      <c r="E446" s="3"/>
    </row>
    <row r="447" spans="5:5">
      <c r="E447" s="3"/>
    </row>
    <row r="448" spans="5:5">
      <c r="E448" s="3"/>
    </row>
    <row r="449" spans="5:5">
      <c r="E449" s="3"/>
    </row>
    <row r="450" spans="5:5">
      <c r="E450" s="3"/>
    </row>
    <row r="451" spans="5:5">
      <c r="E451" s="3"/>
    </row>
    <row r="452" spans="5:5">
      <c r="E452" s="2"/>
    </row>
  </sheetData>
  <mergeCells count="2">
    <mergeCell ref="A2:F2"/>
    <mergeCell ref="A1:F1"/>
  </mergeCells>
  <printOptions gridLines="1"/>
  <pageMargins left="1.1811023622047245" right="0.78740157480314965" top="0.78740157480314965" bottom="0.78740157480314965" header="0.51181102362204722" footer="0.51181102362204722"/>
  <pageSetup paperSize="9" scale="98" orientation="portrait" r:id="rId1"/>
  <headerFooter alignWithMargins="0">
    <oddHeader>&amp;C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m. bevételek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2017-06-01T12:44:03Z</dcterms:created>
  <dcterms:modified xsi:type="dcterms:W3CDTF">2017-06-01T12:44:13Z</dcterms:modified>
</cp:coreProperties>
</file>