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10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 melléklet'!$A$1:$H$16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G11" i="1"/>
  <c r="F10" i="1"/>
  <c r="G10" i="1" s="1"/>
  <c r="F9" i="1"/>
  <c r="F15" i="1" s="1"/>
  <c r="C9" i="1"/>
  <c r="C15" i="1" s="1"/>
  <c r="G8" i="1"/>
  <c r="G15" i="1" l="1"/>
  <c r="G9" i="1"/>
</calcChain>
</file>

<file path=xl/sharedStrings.xml><?xml version="1.0" encoding="utf-8"?>
<sst xmlns="http://schemas.openxmlformats.org/spreadsheetml/2006/main" count="36" uniqueCount="35">
  <si>
    <t>"10. melléklet a 3/2020. (II.19.) önkormányzati rendelethez</t>
  </si>
  <si>
    <t xml:space="preserve">Felújítási kiadások előirányzata </t>
  </si>
  <si>
    <t xml:space="preserve">Forintban </t>
  </si>
  <si>
    <t>Sor-szám</t>
  </si>
  <si>
    <t>Felújítás  megnevezése</t>
  </si>
  <si>
    <t>Teljes költség</t>
  </si>
  <si>
    <t>Kivitelezés kezdési és befejezési éve</t>
  </si>
  <si>
    <t>Felhasználás
2019. XII.31-ig</t>
  </si>
  <si>
    <t>2020. évi előirányzat</t>
  </si>
  <si>
    <t>2020. év utáni szükséglet</t>
  </si>
  <si>
    <t>A</t>
  </si>
  <si>
    <t>B</t>
  </si>
  <si>
    <t>C</t>
  </si>
  <si>
    <t>D</t>
  </si>
  <si>
    <t>E</t>
  </si>
  <si>
    <t>F=(B-D-E)</t>
  </si>
  <si>
    <t>1.</t>
  </si>
  <si>
    <t>Önkormányzat</t>
  </si>
  <si>
    <t>1.1.</t>
  </si>
  <si>
    <t>Víziközmű eszközök felújítása</t>
  </si>
  <si>
    <t>1.2.</t>
  </si>
  <si>
    <t>Mozi épületének felújítása (Zöldváros kialakítása Tégláson)</t>
  </si>
  <si>
    <t>2019-2020</t>
  </si>
  <si>
    <t>1.3.</t>
  </si>
  <si>
    <t>Kerékpárút felújítása</t>
  </si>
  <si>
    <t>1.4.</t>
  </si>
  <si>
    <t>Stadion utcai szennyvízátemelő akna felújítása</t>
  </si>
  <si>
    <t>1.5.</t>
  </si>
  <si>
    <t>Úttörő és Dózsa György utcák járda felújítása</t>
  </si>
  <si>
    <t>1.6.</t>
  </si>
  <si>
    <t>Polgármesteri Hivatal melletti bejáró felújítása</t>
  </si>
  <si>
    <t>2.</t>
  </si>
  <si>
    <t>ÖSSZESEN:</t>
  </si>
  <si>
    <t>"</t>
  </si>
  <si>
    <t>10.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</si>
</sst>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6" fillId="0" borderId="3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5" fillId="0" borderId="7" xfId="0" applyNumberFormat="1" applyFont="1" applyFill="1" applyBorder="1" applyAlignment="1" applyProtection="1">
      <alignment horizontal="center" vertical="center" wrapText="1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8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1" xfId="0" applyNumberFormat="1" applyFont="1" applyFill="1" applyBorder="1" applyAlignment="1" applyProtection="1">
      <alignment vertical="center" wrapText="1"/>
      <protection locked="0"/>
    </xf>
    <xf numFmtId="164" fontId="8" fillId="0" borderId="12" xfId="0" applyNumberFormat="1" applyFont="1" applyFill="1" applyBorder="1" applyAlignment="1" applyProtection="1">
      <alignment vertical="center" wrapText="1"/>
    </xf>
    <xf numFmtId="49" fontId="8" fillId="0" borderId="13" xfId="0" applyNumberFormat="1" applyFont="1" applyBorder="1" applyAlignment="1">
      <alignment horizontal="left" indent="1"/>
    </xf>
    <xf numFmtId="0" fontId="8" fillId="0" borderId="14" xfId="0" applyFont="1" applyBorder="1" applyAlignment="1">
      <alignment horizontal="left" indent="2"/>
    </xf>
    <xf numFmtId="164" fontId="8" fillId="0" borderId="15" xfId="0" applyNumberFormat="1" applyFont="1" applyFill="1" applyBorder="1" applyAlignment="1" applyProtection="1">
      <alignment vertical="center" wrapText="1"/>
      <protection locked="0"/>
    </xf>
    <xf numFmtId="1" fontId="8" fillId="0" borderId="15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6" xfId="0" applyNumberFormat="1" applyFont="1" applyFill="1" applyBorder="1" applyAlignment="1" applyProtection="1">
      <alignment vertical="center" wrapText="1"/>
    </xf>
    <xf numFmtId="49" fontId="8" fillId="0" borderId="17" xfId="0" applyNumberFormat="1" applyFont="1" applyBorder="1" applyAlignment="1">
      <alignment horizontal="left" indent="1"/>
    </xf>
    <xf numFmtId="0" fontId="8" fillId="0" borderId="18" xfId="0" applyFont="1" applyBorder="1" applyAlignment="1">
      <alignment horizontal="left" indent="2"/>
    </xf>
    <xf numFmtId="164" fontId="8" fillId="0" borderId="19" xfId="0" applyNumberFormat="1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20" xfId="0" applyNumberFormat="1" applyFont="1" applyFill="1" applyBorder="1" applyAlignment="1" applyProtection="1">
      <alignment vertical="center" wrapText="1"/>
    </xf>
    <xf numFmtId="164" fontId="8" fillId="0" borderId="5" xfId="0" applyNumberFormat="1" applyFont="1" applyFill="1" applyBorder="1" applyAlignment="1" applyProtection="1">
      <alignment horizontal="left" vertical="center" wrapText="1" indent="1"/>
    </xf>
    <xf numFmtId="164" fontId="5" fillId="0" borderId="6" xfId="0" applyNumberFormat="1" applyFont="1" applyFill="1" applyBorder="1" applyAlignment="1" applyProtection="1">
      <alignment horizontal="left" vertical="center" wrapText="1"/>
    </xf>
    <xf numFmtId="164" fontId="5" fillId="0" borderId="7" xfId="0" applyNumberFormat="1" applyFont="1" applyFill="1" applyBorder="1" applyAlignment="1" applyProtection="1">
      <alignment horizontal="right" vertical="center" wrapText="1" indent="1"/>
    </xf>
    <xf numFmtId="164" fontId="5" fillId="2" borderId="7" xfId="0" applyNumberFormat="1" applyFont="1" applyFill="1" applyBorder="1" applyAlignment="1" applyProtection="1">
      <alignment vertical="center" wrapText="1"/>
    </xf>
    <xf numFmtId="164" fontId="5" fillId="0" borderId="7" xfId="0" applyNumberFormat="1" applyFont="1" applyFill="1" applyBorder="1" applyAlignment="1" applyProtection="1">
      <alignment vertical="center" wrapText="1"/>
    </xf>
    <xf numFmtId="164" fontId="5" fillId="0" borderId="8" xfId="0" applyNumberFormat="1" applyFont="1" applyFill="1" applyBorder="1" applyAlignment="1" applyProtection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6"/>
  <sheetViews>
    <sheetView tabSelected="1" view="pageBreakPreview" zoomScale="60" zoomScaleNormal="100" workbookViewId="0">
      <selection activeCell="D58" sqref="D58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9" width="12.83203125" style="1" customWidth="1"/>
    <col min="10" max="10" width="13.83203125" style="1" customWidth="1"/>
    <col min="11" max="16384" width="9.33203125" style="1"/>
  </cols>
  <sheetData>
    <row r="1" spans="1:8" x14ac:dyDescent="0.2">
      <c r="G1" s="3" t="s">
        <v>34</v>
      </c>
    </row>
    <row r="2" spans="1:8" x14ac:dyDescent="0.2">
      <c r="G2" s="4" t="s">
        <v>0</v>
      </c>
    </row>
    <row r="4" spans="1:8" ht="24.75" customHeight="1" x14ac:dyDescent="0.2">
      <c r="B4" s="5" t="s">
        <v>1</v>
      </c>
      <c r="C4" s="5"/>
      <c r="D4" s="5"/>
      <c r="E4" s="5"/>
      <c r="F4" s="5"/>
      <c r="G4" s="5"/>
    </row>
    <row r="5" spans="1:8" ht="23.25" customHeight="1" thickBot="1" x14ac:dyDescent="0.3">
      <c r="B5" s="6"/>
      <c r="C5" s="7"/>
      <c r="D5" s="7"/>
      <c r="E5" s="7"/>
      <c r="F5" s="7"/>
      <c r="G5" s="8" t="s">
        <v>2</v>
      </c>
    </row>
    <row r="6" spans="1:8" s="14" customFormat="1" ht="48.75" customHeight="1" thickBot="1" x14ac:dyDescent="0.25">
      <c r="A6" s="9" t="s">
        <v>3</v>
      </c>
      <c r="B6" s="10" t="s">
        <v>4</v>
      </c>
      <c r="C6" s="11" t="s">
        <v>5</v>
      </c>
      <c r="D6" s="11" t="s">
        <v>6</v>
      </c>
      <c r="E6" s="12" t="s">
        <v>7</v>
      </c>
      <c r="F6" s="12" t="s">
        <v>8</v>
      </c>
      <c r="G6" s="13" t="s">
        <v>9</v>
      </c>
    </row>
    <row r="7" spans="1:8" s="7" customFormat="1" ht="15" customHeight="1" thickBot="1" x14ac:dyDescent="0.25">
      <c r="A7" s="15">
        <v>0</v>
      </c>
      <c r="B7" s="16" t="s">
        <v>10</v>
      </c>
      <c r="C7" s="17" t="s">
        <v>11</v>
      </c>
      <c r="D7" s="16" t="s">
        <v>12</v>
      </c>
      <c r="E7" s="17" t="s">
        <v>13</v>
      </c>
      <c r="F7" s="16" t="s">
        <v>14</v>
      </c>
      <c r="G7" s="18" t="s">
        <v>15</v>
      </c>
    </row>
    <row r="8" spans="1:8" ht="15.95" customHeight="1" x14ac:dyDescent="0.2">
      <c r="A8" s="19" t="s">
        <v>16</v>
      </c>
      <c r="B8" s="20" t="s">
        <v>17</v>
      </c>
      <c r="C8" s="21"/>
      <c r="D8" s="22"/>
      <c r="E8" s="23"/>
      <c r="F8" s="21"/>
      <c r="G8" s="24">
        <f>C8-E8-F8</f>
        <v>0</v>
      </c>
    </row>
    <row r="9" spans="1:8" ht="15.95" customHeight="1" x14ac:dyDescent="0.2">
      <c r="A9" s="25" t="s">
        <v>18</v>
      </c>
      <c r="B9" s="26" t="s">
        <v>19</v>
      </c>
      <c r="C9" s="27">
        <f>2353000+635310+1959761</f>
        <v>4948071</v>
      </c>
      <c r="D9" s="28">
        <v>2020</v>
      </c>
      <c r="E9" s="27"/>
      <c r="F9" s="27">
        <f>+C9-E9</f>
        <v>4948071</v>
      </c>
      <c r="G9" s="29">
        <f>C9-E9-F9</f>
        <v>0</v>
      </c>
    </row>
    <row r="10" spans="1:8" ht="15.95" customHeight="1" x14ac:dyDescent="0.2">
      <c r="A10" s="30" t="s">
        <v>20</v>
      </c>
      <c r="B10" s="26" t="s">
        <v>21</v>
      </c>
      <c r="C10" s="27">
        <v>51124569</v>
      </c>
      <c r="D10" s="28" t="s">
        <v>22</v>
      </c>
      <c r="E10" s="27">
        <v>28118514</v>
      </c>
      <c r="F10" s="27">
        <f>18115004+4891051</f>
        <v>23006055</v>
      </c>
      <c r="G10" s="29">
        <f>C10-E10-F10</f>
        <v>0</v>
      </c>
    </row>
    <row r="11" spans="1:8" ht="15.95" customHeight="1" x14ac:dyDescent="0.2">
      <c r="A11" s="30" t="s">
        <v>23</v>
      </c>
      <c r="B11" s="26" t="s">
        <v>24</v>
      </c>
      <c r="C11" s="27">
        <v>10784205</v>
      </c>
      <c r="D11" s="28" t="s">
        <v>22</v>
      </c>
      <c r="E11" s="27"/>
      <c r="F11" s="27">
        <v>10784205</v>
      </c>
      <c r="G11" s="29">
        <f>C11-E11-F11</f>
        <v>0</v>
      </c>
    </row>
    <row r="12" spans="1:8" ht="15.95" customHeight="1" x14ac:dyDescent="0.2">
      <c r="A12" s="30" t="s">
        <v>25</v>
      </c>
      <c r="B12" s="26" t="s">
        <v>26</v>
      </c>
      <c r="C12" s="27">
        <v>4490974</v>
      </c>
      <c r="D12" s="28">
        <v>2020</v>
      </c>
      <c r="E12" s="27"/>
      <c r="F12" s="27">
        <v>4490974</v>
      </c>
      <c r="G12" s="29"/>
    </row>
    <row r="13" spans="1:8" ht="15.95" customHeight="1" x14ac:dyDescent="0.2">
      <c r="A13" s="30" t="s">
        <v>27</v>
      </c>
      <c r="B13" s="26" t="s">
        <v>28</v>
      </c>
      <c r="C13" s="27">
        <v>14997853</v>
      </c>
      <c r="D13" s="28">
        <v>2020</v>
      </c>
      <c r="E13" s="27"/>
      <c r="F13" s="27">
        <v>14997853</v>
      </c>
      <c r="G13" s="29"/>
    </row>
    <row r="14" spans="1:8" ht="15.95" customHeight="1" thickBot="1" x14ac:dyDescent="0.25">
      <c r="A14" s="30" t="s">
        <v>29</v>
      </c>
      <c r="B14" s="31" t="s">
        <v>30</v>
      </c>
      <c r="C14" s="32">
        <v>800000</v>
      </c>
      <c r="D14" s="33">
        <v>2020</v>
      </c>
      <c r="E14" s="32"/>
      <c r="F14" s="32">
        <v>800000</v>
      </c>
      <c r="G14" s="34"/>
    </row>
    <row r="15" spans="1:8" s="41" customFormat="1" ht="18" customHeight="1" thickBot="1" x14ac:dyDescent="0.25">
      <c r="A15" s="35" t="s">
        <v>31</v>
      </c>
      <c r="B15" s="36" t="s">
        <v>32</v>
      </c>
      <c r="C15" s="37">
        <f>SUM(C8:C14)</f>
        <v>87145672</v>
      </c>
      <c r="D15" s="38"/>
      <c r="E15" s="39">
        <f>SUM(E8:E9)</f>
        <v>0</v>
      </c>
      <c r="F15" s="37">
        <f>SUM(F8:F14)</f>
        <v>59027158</v>
      </c>
      <c r="G15" s="40">
        <f>SUM(G8:G9)</f>
        <v>0</v>
      </c>
      <c r="H15" s="41" t="s">
        <v>33</v>
      </c>
    </row>
    <row r="16" spans="1:8" x14ac:dyDescent="0.2">
      <c r="B16" s="42"/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 melléklet</vt:lpstr>
      <vt:lpstr>'10.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2020-06-30T09:15:31Z</dcterms:created>
  <dcterms:modified xsi:type="dcterms:W3CDTF">2020-06-30T09:16:12Z</dcterms:modified>
</cp:coreProperties>
</file>