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9-2018. évi zárszámadás\"/>
    </mc:Choice>
  </mc:AlternateContent>
  <bookViews>
    <workbookView xWindow="0" yWindow="0" windowWidth="28800" windowHeight="11835"/>
  </bookViews>
  <sheets>
    <sheet name="25. melléklet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1" l="1"/>
  <c r="E37" i="1"/>
  <c r="D37" i="1"/>
  <c r="C37" i="1"/>
  <c r="E34" i="1"/>
  <c r="D34" i="1"/>
  <c r="E31" i="1"/>
  <c r="E41" i="1" s="1"/>
  <c r="E43" i="1" s="1"/>
  <c r="D31" i="1"/>
  <c r="D41" i="1" s="1"/>
  <c r="D43" i="1" s="1"/>
  <c r="C31" i="1"/>
  <c r="C41" i="1" s="1"/>
  <c r="C43" i="1" s="1"/>
  <c r="E29" i="1"/>
  <c r="C29" i="1"/>
  <c r="E12" i="1"/>
  <c r="D12" i="1"/>
  <c r="D11" i="1" s="1"/>
  <c r="D23" i="1" s="1"/>
  <c r="D25" i="1" s="1"/>
  <c r="C12" i="1"/>
  <c r="E11" i="1"/>
  <c r="E23" i="1" s="1"/>
  <c r="E25" i="1" s="1"/>
  <c r="C11" i="1"/>
  <c r="C23" i="1" s="1"/>
  <c r="C25" i="1" s="1"/>
  <c r="C9" i="1"/>
  <c r="E45" i="1" l="1"/>
  <c r="D45" i="1"/>
</calcChain>
</file>

<file path=xl/sharedStrings.xml><?xml version="1.0" encoding="utf-8"?>
<sst xmlns="http://schemas.openxmlformats.org/spreadsheetml/2006/main" count="84" uniqueCount="74">
  <si>
    <t>Mérleg a költségvetési évet követő három év tervezett előirányzatairól</t>
  </si>
  <si>
    <t>B E V É T E L E K</t>
  </si>
  <si>
    <t>Forintban</t>
  </si>
  <si>
    <t>Sor-
szám</t>
  </si>
  <si>
    <t>Bevételi jogcím</t>
  </si>
  <si>
    <t>2019. évi</t>
  </si>
  <si>
    <t>2020. évi</t>
  </si>
  <si>
    <t>2021. évi</t>
  </si>
  <si>
    <t>A</t>
  </si>
  <si>
    <t>C</t>
  </si>
  <si>
    <t>D</t>
  </si>
  <si>
    <t>E</t>
  </si>
  <si>
    <t>1.</t>
  </si>
  <si>
    <t>Önkormányzat működési támogatásai</t>
  </si>
  <si>
    <t>2.</t>
  </si>
  <si>
    <t>Működési célú támogatások államháztartáson belülről</t>
  </si>
  <si>
    <t>3.</t>
  </si>
  <si>
    <t>Felhalmozási célú támogatások államháztartáson belülről</t>
  </si>
  <si>
    <t xml:space="preserve">4. </t>
  </si>
  <si>
    <t>Közhatalmi bevételek (4.1.+4.2.+4.3.+4.4.)</t>
  </si>
  <si>
    <t>4.1.</t>
  </si>
  <si>
    <t>Helyi adók  (4.1.1.+4.1.2.+4.1.3.)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</si>
  <si>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</si>
  <si>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</si>
  <si>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</si>
  <si>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</si>
  <si>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</si>
  <si>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</si>
  <si>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</si>
  <si>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</si>
  <si>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</si>
  <si>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</si>
  <si>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</si>
  <si>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</si>
  <si>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</si>
  <si>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 xml:space="preserve">Működési bevételek </t>
  </si>
  <si>
    <t>6.</t>
  </si>
  <si>
    <t>Felhalmozási bevételek</t>
  </si>
  <si>
    <t xml:space="preserve">7. </t>
  </si>
  <si>
    <t xml:space="preserve">Működési célú átvett pénzeszközök </t>
  </si>
  <si>
    <t>8.</t>
  </si>
  <si>
    <t xml:space="preserve">Felhalmozási célú átvett pénzeszközök </t>
  </si>
  <si>
    <t>9.</t>
  </si>
  <si>
    <t>KÖLTSÉGVETÉSI BEVÉTELEK ÖSSZESEN: (1+…+8)</t>
  </si>
  <si>
    <t>10.</t>
  </si>
  <si>
    <t xml:space="preserve">FINANSZÍROZÁSI BEVÉTELEK ÖSSZESEN: </t>
  </si>
  <si>
    <t>11.</t>
  </si>
  <si>
    <t>KÖLTSÉGVETÉSI ÉS FINANSZÍROZÁSI BEVÉTELEK ÖSSZESEN: (9+10)</t>
  </si>
  <si>
    <t>K I A D Á S O K</t>
  </si>
  <si>
    <t>Sor-szám</t>
  </si>
  <si>
    <t>Kiadási jogcímek</t>
  </si>
  <si>
    <t xml:space="preserve">   Működési költségvetés kiadásai  (1.1.+1.2.+1.3.+1.4.+1.5.)</t>
  </si>
  <si>
    <t>1.1.</t>
  </si>
  <si>
    <t>Személyi juttatások</t>
  </si>
  <si>
    <t>1.2.</t>
  </si>
  <si>
    <t>Munkaadókat terhelő járulékok és szociális hozzájárulási adó</t>
  </si>
  <si>
    <t>1.3.</t>
  </si>
  <si>
    <t>Dologi kiadások</t>
  </si>
  <si>
    <t>1.4.</t>
  </si>
  <si>
    <t>Ellátottak pénzbeli juttatásai</t>
  </si>
  <si>
    <t>1.5.</t>
  </si>
  <si>
    <t xml:space="preserve"> Egyéb működési célú kiadások</t>
  </si>
  <si>
    <t xml:space="preserve">   Felhalmozási költségvetés kiadásai (2.1.+2.2.+2.3.)</t>
  </si>
  <si>
    <t>2.1.</t>
  </si>
  <si>
    <t>Beruházások</t>
  </si>
  <si>
    <t>2.2.</t>
  </si>
  <si>
    <t>Felújítások</t>
  </si>
  <si>
    <t>2.3.</t>
  </si>
  <si>
    <t>Egyéb felhalmozási kiadások</t>
  </si>
  <si>
    <t>KÖLTSÉGVETÉSI KIADÁSOK ÖSSZESEN (1+2)</t>
  </si>
  <si>
    <t>4.</t>
  </si>
  <si>
    <t>FINANSZÍROZÁSI KIADÁSOK ÖSSZESEN:</t>
  </si>
  <si>
    <t>KIADÁSOK ÖSSZESEN: (3.+4.)</t>
  </si>
  <si>
    <t>25. melléklet a 9/2019. (V.29.)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</si>
</sst>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9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4"/>
      <color theme="1"/>
      <name val="Times New Roman"/>
      <family val="1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sz val="9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0" xfId="1" applyFont="1" applyFill="1" applyAlignment="1" applyProtection="1">
      <alignment horizontal="right"/>
    </xf>
    <xf numFmtId="0" fontId="2" fillId="0" borderId="0" xfId="1" applyFont="1" applyFill="1" applyAlignment="1" applyProtection="1">
      <alignment horizontal="right"/>
    </xf>
    <xf numFmtId="0" fontId="1" fillId="0" borderId="0" xfId="1" applyFont="1" applyFill="1" applyProtection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4" fillId="0" borderId="0" xfId="1" applyNumberFormat="1" applyFont="1" applyFill="1" applyBorder="1" applyAlignment="1" applyProtection="1">
      <alignment horizontal="center" vertical="center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Alignment="1" applyProtection="1">
      <alignment horizontal="right" vertical="center" indent="1"/>
    </xf>
    <xf numFmtId="164" fontId="5" fillId="0" borderId="1" xfId="1" applyNumberFormat="1" applyFont="1" applyFill="1" applyBorder="1" applyAlignment="1" applyProtection="1">
      <alignment horizontal="left" vertical="center"/>
    </xf>
    <xf numFmtId="0" fontId="5" fillId="0" borderId="1" xfId="2" applyFont="1" applyFill="1" applyBorder="1" applyAlignment="1" applyProtection="1">
      <alignment horizontal="right" vertical="center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4" xfId="1" applyFont="1" applyFill="1" applyBorder="1" applyAlignment="1" applyProtection="1">
      <alignment horizontal="center" vertical="center" wrapText="1"/>
    </xf>
    <xf numFmtId="0" fontId="8" fillId="0" borderId="0" xfId="1" applyFont="1" applyFill="1" applyProtection="1"/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164" fontId="7" fillId="0" borderId="3" xfId="1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0" xfId="1" applyFont="1" applyFill="1" applyProtection="1"/>
    <xf numFmtId="0" fontId="7" fillId="0" borderId="3" xfId="2" applyFont="1" applyBorder="1" applyAlignment="1" applyProtection="1">
      <alignment horizontal="left" vertical="center" wrapText="1" indent="1"/>
    </xf>
    <xf numFmtId="164" fontId="7" fillId="0" borderId="3" xfId="1" applyNumberFormat="1" applyFont="1" applyFill="1" applyBorder="1" applyAlignment="1" applyProtection="1">
      <alignment horizontal="right" vertical="center" wrapText="1" indent="1"/>
    </xf>
    <xf numFmtId="49" fontId="6" fillId="0" borderId="5" xfId="1" applyNumberFormat="1" applyFont="1" applyFill="1" applyBorder="1" applyAlignment="1" applyProtection="1">
      <alignment horizontal="left" vertical="center" wrapText="1" indent="1"/>
    </xf>
    <xf numFmtId="0" fontId="6" fillId="0" borderId="6" xfId="2" applyFont="1" applyBorder="1" applyAlignment="1" applyProtection="1">
      <alignment horizontal="left" wrapText="1" indent="1"/>
    </xf>
    <xf numFmtId="164" fontId="6" fillId="0" borderId="6" xfId="1" applyNumberFormat="1" applyFont="1" applyFill="1" applyBorder="1" applyAlignment="1" applyProtection="1">
      <alignment horizontal="right" vertical="center" wrapText="1" indent="1"/>
      <protection locked="0"/>
    </xf>
    <xf numFmtId="49" fontId="6" fillId="0" borderId="7" xfId="1" applyNumberFormat="1" applyFont="1" applyFill="1" applyBorder="1" applyAlignment="1" applyProtection="1">
      <alignment horizontal="left" vertical="center" wrapText="1" indent="1"/>
    </xf>
    <xf numFmtId="0" fontId="6" fillId="0" borderId="8" xfId="2" applyFont="1" applyBorder="1" applyAlignment="1" applyProtection="1">
      <alignment horizontal="left" wrapText="1" indent="1"/>
    </xf>
    <xf numFmtId="164" fontId="6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8" xfId="2" quotePrefix="1" applyFont="1" applyBorder="1" applyAlignment="1" applyProtection="1">
      <alignment horizontal="left" wrapText="1" indent="1"/>
    </xf>
    <xf numFmtId="49" fontId="6" fillId="0" borderId="9" xfId="1" applyNumberFormat="1" applyFont="1" applyFill="1" applyBorder="1" applyAlignment="1" applyProtection="1">
      <alignment horizontal="left" vertical="center" wrapText="1" indent="1"/>
    </xf>
    <xf numFmtId="0" fontId="6" fillId="0" borderId="10" xfId="2" applyFont="1" applyBorder="1" applyAlignment="1" applyProtection="1">
      <alignment horizontal="left" wrapText="1" indent="1"/>
    </xf>
    <xf numFmtId="164" fontId="6" fillId="0" borderId="10" xfId="1" applyNumberFormat="1" applyFont="1" applyFill="1" applyBorder="1" applyAlignment="1" applyProtection="1">
      <alignment horizontal="right" vertical="center" wrapText="1" indent="1"/>
      <protection locked="0"/>
    </xf>
    <xf numFmtId="0" fontId="7" fillId="0" borderId="11" xfId="1" applyFont="1" applyFill="1" applyBorder="1" applyAlignment="1" applyProtection="1">
      <alignment horizontal="center" vertical="center" wrapText="1"/>
    </xf>
    <xf numFmtId="0" fontId="7" fillId="0" borderId="11" xfId="1" applyFont="1" applyFill="1" applyBorder="1" applyAlignment="1" applyProtection="1">
      <alignment vertical="center" wrapText="1"/>
    </xf>
    <xf numFmtId="164" fontId="7" fillId="0" borderId="11" xfId="1" applyNumberFormat="1" applyFont="1" applyFill="1" applyBorder="1" applyAlignment="1" applyProtection="1">
      <alignment horizontal="right" vertical="center" wrapText="1" indent="1"/>
    </xf>
    <xf numFmtId="0" fontId="6" fillId="0" borderId="11" xfId="1" applyFont="1" applyFill="1" applyBorder="1" applyAlignment="1" applyProtection="1">
      <alignment horizontal="right" vertical="center" wrapText="1" indent="1"/>
    </xf>
    <xf numFmtId="164" fontId="6" fillId="0" borderId="11" xfId="1" applyNumberFormat="1" applyFont="1" applyFill="1" applyBorder="1" applyAlignment="1" applyProtection="1">
      <alignment horizontal="right" vertical="center" wrapText="1" indent="1"/>
    </xf>
    <xf numFmtId="164" fontId="5" fillId="0" borderId="1" xfId="1" applyNumberFormat="1" applyFont="1" applyFill="1" applyBorder="1" applyAlignment="1" applyProtection="1">
      <alignment horizontal="left"/>
    </xf>
    <xf numFmtId="0" fontId="7" fillId="0" borderId="12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Protection="1"/>
    <xf numFmtId="0" fontId="7" fillId="0" borderId="13" xfId="1" applyFont="1" applyFill="1" applyBorder="1" applyAlignment="1" applyProtection="1">
      <alignment horizontal="center" vertical="center" wrapText="1"/>
    </xf>
    <xf numFmtId="0" fontId="7" fillId="0" borderId="14" xfId="1" applyFont="1" applyFill="1" applyBorder="1" applyAlignment="1" applyProtection="1">
      <alignment horizontal="center" vertical="center" wrapText="1"/>
    </xf>
    <xf numFmtId="0" fontId="7" fillId="0" borderId="15" xfId="1" applyFont="1" applyFill="1" applyBorder="1" applyAlignment="1" applyProtection="1">
      <alignment horizontal="center" vertical="center" wrapText="1"/>
    </xf>
    <xf numFmtId="11" fontId="7" fillId="0" borderId="15" xfId="1" applyNumberFormat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vertical="center" wrapText="1"/>
    </xf>
    <xf numFmtId="0" fontId="6" fillId="0" borderId="16" xfId="1" applyFont="1" applyFill="1" applyBorder="1" applyAlignment="1" applyProtection="1">
      <alignment horizontal="left" vertical="center" wrapText="1" indent="1"/>
    </xf>
    <xf numFmtId="164" fontId="7" fillId="0" borderId="16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6" xfId="1" applyFont="1" applyFill="1" applyBorder="1" applyAlignment="1" applyProtection="1">
      <alignment horizontal="left" vertical="center" wrapText="1" indent="1"/>
    </xf>
    <xf numFmtId="164" fontId="7" fillId="0" borderId="8" xfId="1" applyNumberFormat="1" applyFont="1" applyFill="1" applyBorder="1" applyAlignment="1" applyProtection="1">
      <alignment horizontal="right" vertical="center" wrapText="1" indent="1"/>
      <protection locked="0"/>
    </xf>
    <xf numFmtId="0" fontId="6" fillId="0" borderId="8" xfId="1" applyFont="1" applyFill="1" applyBorder="1" applyAlignment="1" applyProtection="1">
      <alignment horizontal="left" vertical="center" wrapText="1" indent="1"/>
    </xf>
    <xf numFmtId="0" fontId="6" fillId="0" borderId="10" xfId="1" applyFont="1" applyFill="1" applyBorder="1" applyAlignment="1" applyProtection="1">
      <alignment horizontal="left" vertical="center" wrapText="1" indent="1"/>
    </xf>
    <xf numFmtId="164" fontId="7" fillId="0" borderId="17" xfId="1" applyNumberFormat="1" applyFont="1" applyFill="1" applyBorder="1" applyAlignment="1" applyProtection="1">
      <alignment horizontal="right" vertical="center" wrapText="1" indent="1"/>
      <protection locked="0"/>
    </xf>
    <xf numFmtId="164" fontId="7" fillId="0" borderId="17" xfId="1" applyNumberFormat="1" applyFont="1" applyFill="1" applyBorder="1" applyAlignment="1" applyProtection="1">
      <alignment horizontal="right" vertical="center" wrapText="1" indent="1"/>
    </xf>
    <xf numFmtId="0" fontId="6" fillId="0" borderId="10" xfId="2" applyFont="1" applyBorder="1" applyAlignment="1" applyProtection="1">
      <alignment horizontal="left" vertical="center" wrapText="1" indent="1"/>
    </xf>
    <xf numFmtId="164" fontId="7" fillId="0" borderId="3" xfId="2" quotePrefix="1" applyNumberFormat="1" applyFont="1" applyBorder="1" applyAlignment="1" applyProtection="1">
      <alignment horizontal="right" vertical="center" wrapText="1" indent="1"/>
      <protection locked="0"/>
    </xf>
    <xf numFmtId="0" fontId="4" fillId="0" borderId="0" xfId="1" applyFont="1" applyFill="1" applyProtection="1"/>
    <xf numFmtId="0" fontId="7" fillId="0" borderId="18" xfId="2" applyFont="1" applyBorder="1" applyAlignment="1" applyProtection="1">
      <alignment horizontal="left" vertical="center" wrapText="1" indent="1"/>
    </xf>
    <xf numFmtId="0" fontId="7" fillId="0" borderId="17" xfId="2" applyFont="1" applyBorder="1" applyAlignment="1" applyProtection="1">
      <alignment horizontal="left" vertical="center" wrapText="1" indent="1"/>
    </xf>
    <xf numFmtId="164" fontId="7" fillId="0" borderId="3" xfId="2" quotePrefix="1" applyNumberFormat="1" applyFont="1" applyBorder="1" applyAlignment="1" applyProtection="1">
      <alignment horizontal="right" vertical="center" wrapText="1" indent="1"/>
    </xf>
    <xf numFmtId="0" fontId="6" fillId="0" borderId="0" xfId="1" applyFont="1" applyFill="1" applyProtection="1"/>
    <xf numFmtId="164" fontId="6" fillId="0" borderId="0" xfId="1" applyNumberFormat="1" applyFont="1" applyFill="1" applyProtection="1"/>
    <xf numFmtId="164" fontId="1" fillId="0" borderId="0" xfId="1" applyNumberFormat="1" applyFont="1" applyFill="1" applyProtection="1"/>
    <xf numFmtId="0" fontId="1" fillId="0" borderId="0" xfId="1" applyFont="1" applyFill="1" applyAlignment="1" applyProtection="1">
      <alignment horizontal="right" vertical="center" indent="1"/>
    </xf>
  </cellXfs>
  <cellStyles count="3">
    <cellStyle name="Normál" xfId="0" builtinId="0"/>
    <cellStyle name="Normál 2" xfId="2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unka34">
    <tabColor rgb="FF00B050"/>
  </sheetPr>
  <dimension ref="A1:IN56"/>
  <sheetViews>
    <sheetView tabSelected="1" view="pageBreakPreview" zoomScaleNormal="100" zoomScaleSheetLayoutView="100" workbookViewId="0">
      <selection activeCell="B14" sqref="B14"/>
    </sheetView>
  </sheetViews>
  <sheetFormatPr defaultRowHeight="15.75" x14ac:dyDescent="0.25"/>
  <cols>
    <col min="1" max="1" width="9" style="3" customWidth="1"/>
    <col min="2" max="2" width="66.33203125" style="3" bestFit="1" customWidth="1"/>
    <col min="3" max="3" width="15.5" style="61" customWidth="1"/>
    <col min="4" max="5" width="15.5" style="3" customWidth="1"/>
    <col min="6" max="6" width="9" style="3" customWidth="1"/>
    <col min="7" max="248" width="9.33203125" style="3"/>
  </cols>
  <sheetData>
    <row r="1" spans="1:248" x14ac:dyDescent="0.25">
      <c r="A1" s="1" t="s">
        <v>73</v>
      </c>
      <c r="B1" s="2"/>
      <c r="C1" s="2"/>
      <c r="D1" s="2"/>
      <c r="E1" s="2"/>
    </row>
    <row r="2" spans="1:248" ht="18.75" x14ac:dyDescent="0.3">
      <c r="A2" s="4" t="s">
        <v>0</v>
      </c>
      <c r="B2" s="4"/>
      <c r="C2" s="4"/>
      <c r="D2" s="4"/>
      <c r="E2" s="4"/>
    </row>
    <row r="3" spans="1:248" ht="18.75" x14ac:dyDescent="0.3">
      <c r="A3" s="5"/>
      <c r="B3" s="5"/>
      <c r="C3" s="5"/>
      <c r="D3" s="5"/>
      <c r="E3" s="5"/>
    </row>
    <row r="4" spans="1:248" x14ac:dyDescent="0.25">
      <c r="A4" s="6" t="s">
        <v>1</v>
      </c>
      <c r="B4" s="6"/>
      <c r="C4" s="6"/>
      <c r="D4" s="6"/>
      <c r="E4" s="6"/>
    </row>
    <row r="5" spans="1:248" ht="16.5" thickBot="1" x14ac:dyDescent="0.3">
      <c r="A5" s="7"/>
      <c r="B5" s="7"/>
      <c r="C5" s="8"/>
      <c r="D5" s="9"/>
      <c r="E5" s="10" t="s">
        <v>2</v>
      </c>
    </row>
    <row r="6" spans="1:248" ht="24.75" thickBot="1" x14ac:dyDescent="0.3">
      <c r="A6" s="11" t="s">
        <v>3</v>
      </c>
      <c r="B6" s="12" t="s">
        <v>4</v>
      </c>
      <c r="C6" s="12" t="s">
        <v>5</v>
      </c>
      <c r="D6" s="13" t="s">
        <v>6</v>
      </c>
      <c r="E6" s="13" t="s">
        <v>7</v>
      </c>
    </row>
    <row r="7" spans="1:248" ht="13.5" thickBot="1" x14ac:dyDescent="0.25">
      <c r="A7" s="11"/>
      <c r="B7" s="11" t="s">
        <v>8</v>
      </c>
      <c r="C7" s="12" t="s">
        <v>9</v>
      </c>
      <c r="D7" s="13" t="s">
        <v>10</v>
      </c>
      <c r="E7" s="13" t="s">
        <v>11</v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</row>
    <row r="8" spans="1:248" ht="13.5" thickBot="1" x14ac:dyDescent="0.25">
      <c r="A8" s="15" t="s">
        <v>12</v>
      </c>
      <c r="B8" s="16" t="s">
        <v>13</v>
      </c>
      <c r="C8" s="17">
        <v>115851620</v>
      </c>
      <c r="D8" s="17">
        <v>417707000</v>
      </c>
      <c r="E8" s="17">
        <v>421180000</v>
      </c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</row>
    <row r="9" spans="1:248" ht="13.5" thickBot="1" x14ac:dyDescent="0.25">
      <c r="A9" s="15" t="s">
        <v>14</v>
      </c>
      <c r="B9" s="19" t="s">
        <v>15</v>
      </c>
      <c r="C9" s="17">
        <f>533292678-C8</f>
        <v>417441058</v>
      </c>
      <c r="D9" s="17">
        <v>174362000</v>
      </c>
      <c r="E9" s="17">
        <v>176106000</v>
      </c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8"/>
      <c r="HF9" s="18"/>
      <c r="HG9" s="18"/>
      <c r="HH9" s="18"/>
      <c r="HI9" s="18"/>
      <c r="HJ9" s="18"/>
      <c r="HK9" s="18"/>
      <c r="HL9" s="18"/>
      <c r="HM9" s="18"/>
      <c r="HN9" s="18"/>
      <c r="HO9" s="18"/>
      <c r="HP9" s="18"/>
      <c r="HQ9" s="18"/>
      <c r="HR9" s="18"/>
      <c r="HS9" s="18"/>
      <c r="HT9" s="18"/>
      <c r="HU9" s="18"/>
      <c r="HV9" s="18"/>
      <c r="HW9" s="18"/>
      <c r="HX9" s="18"/>
      <c r="HY9" s="18"/>
      <c r="HZ9" s="18"/>
      <c r="IA9" s="18"/>
      <c r="IB9" s="18"/>
      <c r="IC9" s="18"/>
      <c r="ID9" s="18"/>
      <c r="IE9" s="18"/>
      <c r="IF9" s="18"/>
      <c r="IG9" s="18"/>
      <c r="IH9" s="18"/>
      <c r="II9" s="18"/>
      <c r="IJ9" s="18"/>
      <c r="IK9" s="18"/>
      <c r="IL9" s="18"/>
      <c r="IM9" s="18"/>
      <c r="IN9" s="18"/>
    </row>
    <row r="10" spans="1:248" ht="13.5" thickBot="1" x14ac:dyDescent="0.25">
      <c r="A10" s="15" t="s">
        <v>16</v>
      </c>
      <c r="B10" s="16" t="s">
        <v>17</v>
      </c>
      <c r="C10" s="17"/>
      <c r="D10" s="17"/>
      <c r="E10" s="17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8"/>
      <c r="HF10" s="18"/>
      <c r="HG10" s="18"/>
      <c r="HH10" s="18"/>
      <c r="HI10" s="18"/>
      <c r="HJ10" s="18"/>
      <c r="HK10" s="18"/>
      <c r="HL10" s="18"/>
      <c r="HM10" s="18"/>
      <c r="HN10" s="18"/>
      <c r="HO10" s="18"/>
      <c r="HP10" s="18"/>
      <c r="HQ10" s="18"/>
      <c r="HR10" s="18"/>
      <c r="HS10" s="18"/>
      <c r="HT10" s="18"/>
      <c r="HU10" s="18"/>
      <c r="HV10" s="18"/>
      <c r="HW10" s="18"/>
      <c r="HX10" s="18"/>
      <c r="HY10" s="18"/>
      <c r="HZ10" s="18"/>
      <c r="IA10" s="18"/>
      <c r="IB10" s="18"/>
      <c r="IC10" s="18"/>
      <c r="ID10" s="18"/>
      <c r="IE10" s="18"/>
      <c r="IF10" s="18"/>
      <c r="IG10" s="18"/>
      <c r="IH10" s="18"/>
      <c r="II10" s="18"/>
      <c r="IJ10" s="18"/>
      <c r="IK10" s="18"/>
      <c r="IL10" s="18"/>
      <c r="IM10" s="18"/>
      <c r="IN10" s="18"/>
    </row>
    <row r="11" spans="1:248" ht="13.5" thickBot="1" x14ac:dyDescent="0.25">
      <c r="A11" s="15" t="s">
        <v>18</v>
      </c>
      <c r="B11" s="16" t="s">
        <v>19</v>
      </c>
      <c r="C11" s="20">
        <f>+C12+C16+C17+C18</f>
        <v>221100000</v>
      </c>
      <c r="D11" s="20">
        <f>+D12+D16+D17+D18</f>
        <v>221600000</v>
      </c>
      <c r="E11" s="20">
        <f>+E12+E16+E17+E18</f>
        <v>221600000</v>
      </c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8"/>
      <c r="HC11" s="18"/>
      <c r="HD11" s="18"/>
      <c r="HE11" s="18"/>
      <c r="HF11" s="18"/>
      <c r="HG11" s="18"/>
      <c r="HH11" s="18"/>
      <c r="HI11" s="18"/>
      <c r="HJ11" s="18"/>
      <c r="HK11" s="18"/>
      <c r="HL11" s="18"/>
      <c r="HM11" s="18"/>
      <c r="HN11" s="18"/>
      <c r="HO11" s="18"/>
      <c r="HP11" s="18"/>
      <c r="HQ11" s="18"/>
      <c r="HR11" s="18"/>
      <c r="HS11" s="18"/>
      <c r="HT11" s="18"/>
      <c r="HU11" s="18"/>
      <c r="HV11" s="18"/>
      <c r="HW11" s="18"/>
      <c r="HX11" s="18"/>
      <c r="HY11" s="18"/>
      <c r="HZ11" s="18"/>
      <c r="IA11" s="18"/>
      <c r="IB11" s="18"/>
      <c r="IC11" s="18"/>
      <c r="ID11" s="18"/>
      <c r="IE11" s="18"/>
      <c r="IF11" s="18"/>
      <c r="IG11" s="18"/>
      <c r="IH11" s="18"/>
      <c r="II11" s="18"/>
      <c r="IJ11" s="18"/>
      <c r="IK11" s="18"/>
      <c r="IL11" s="18"/>
      <c r="IM11" s="18"/>
      <c r="IN11" s="18"/>
    </row>
    <row r="12" spans="1:248" ht="12.75" x14ac:dyDescent="0.2">
      <c r="A12" s="21" t="s">
        <v>20</v>
      </c>
      <c r="B12" s="22" t="s">
        <v>21</v>
      </c>
      <c r="C12" s="23">
        <f>+C13+C14+C15</f>
        <v>209000000</v>
      </c>
      <c r="D12" s="23">
        <f>SUM(D13:D15)</f>
        <v>209000000</v>
      </c>
      <c r="E12" s="23">
        <f>+E13+E14+E15</f>
        <v>209000000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8"/>
      <c r="HC12" s="18"/>
      <c r="HD12" s="18"/>
      <c r="HE12" s="18"/>
      <c r="HF12" s="18"/>
      <c r="HG12" s="18"/>
      <c r="HH12" s="18"/>
      <c r="HI12" s="18"/>
      <c r="HJ12" s="18"/>
      <c r="HK12" s="18"/>
      <c r="HL12" s="18"/>
      <c r="HM12" s="18"/>
      <c r="HN12" s="18"/>
      <c r="HO12" s="18"/>
      <c r="HP12" s="18"/>
      <c r="HQ12" s="18"/>
      <c r="HR12" s="18"/>
      <c r="HS12" s="18"/>
      <c r="HT12" s="18"/>
      <c r="HU12" s="18"/>
      <c r="HV12" s="18"/>
      <c r="HW12" s="18"/>
      <c r="HX12" s="18"/>
      <c r="HY12" s="18"/>
      <c r="HZ12" s="18"/>
      <c r="IA12" s="18"/>
      <c r="IB12" s="18"/>
      <c r="IC12" s="18"/>
      <c r="ID12" s="18"/>
      <c r="IE12" s="18"/>
      <c r="IF12" s="18"/>
      <c r="IG12" s="18"/>
      <c r="IH12" s="18"/>
      <c r="II12" s="18"/>
      <c r="IJ12" s="18"/>
      <c r="IK12" s="18"/>
      <c r="IL12" s="18"/>
      <c r="IM12" s="18"/>
      <c r="IN12" s="18"/>
    </row>
    <row r="13" spans="1:248" ht="12.75" x14ac:dyDescent="0.2">
      <c r="A13" s="24" t="s">
        <v>22</v>
      </c>
      <c r="B13" s="25" t="s">
        <v>23</v>
      </c>
      <c r="C13" s="26">
        <v>44000000</v>
      </c>
      <c r="D13" s="26">
        <v>44000000</v>
      </c>
      <c r="E13" s="26">
        <v>44000000</v>
      </c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/>
      <c r="CD13" s="18"/>
      <c r="CE13" s="18"/>
      <c r="CF13" s="18"/>
      <c r="CG13" s="18"/>
      <c r="CH13" s="18"/>
      <c r="CI13" s="18"/>
      <c r="CJ13" s="18"/>
      <c r="CK13" s="18"/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/>
      <c r="DF13" s="18"/>
      <c r="DG13" s="18"/>
      <c r="DH13" s="18"/>
      <c r="DI13" s="18"/>
      <c r="DJ13" s="18"/>
      <c r="DK13" s="18"/>
      <c r="DL13" s="18"/>
      <c r="DM13" s="18"/>
      <c r="DN13" s="18"/>
      <c r="DO13" s="18"/>
      <c r="DP13" s="18"/>
      <c r="DQ13" s="18"/>
      <c r="DR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/>
      <c r="EM13" s="18"/>
      <c r="EN13" s="18"/>
      <c r="EO13" s="18"/>
      <c r="EP13" s="18"/>
      <c r="EQ13" s="18"/>
      <c r="ER13" s="18"/>
      <c r="ES13" s="18"/>
      <c r="ET13" s="18"/>
      <c r="EU13" s="18"/>
      <c r="EV13" s="18"/>
      <c r="EW13" s="18"/>
      <c r="EX13" s="18"/>
      <c r="EY13" s="18"/>
      <c r="EZ13" s="18"/>
      <c r="FA13" s="18"/>
      <c r="FB13" s="18"/>
      <c r="FC13" s="18"/>
      <c r="FD13" s="18"/>
      <c r="FE13" s="18"/>
      <c r="FF13" s="18"/>
      <c r="FG13" s="18"/>
      <c r="FH13" s="18"/>
      <c r="FI13" s="18"/>
      <c r="FJ13" s="18"/>
      <c r="FK13" s="18"/>
      <c r="FL13" s="18"/>
      <c r="FM13" s="18"/>
      <c r="FN13" s="18"/>
      <c r="FO13" s="18"/>
      <c r="FP13" s="18"/>
      <c r="FQ13" s="18"/>
      <c r="FR13" s="18"/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/>
      <c r="GP13" s="18"/>
      <c r="GQ13" s="18"/>
      <c r="GR13" s="18"/>
      <c r="GS13" s="18"/>
      <c r="GT13" s="18"/>
      <c r="GU13" s="18"/>
      <c r="GV13" s="18"/>
      <c r="GW13" s="18"/>
      <c r="GX13" s="18"/>
      <c r="GY13" s="18"/>
      <c r="GZ13" s="18"/>
      <c r="HA13" s="18"/>
      <c r="HB13" s="18"/>
      <c r="HC13" s="18"/>
      <c r="HD13" s="18"/>
      <c r="HE13" s="18"/>
      <c r="HF13" s="18"/>
      <c r="HG13" s="18"/>
      <c r="HH13" s="18"/>
      <c r="HI13" s="18"/>
      <c r="HJ13" s="18"/>
      <c r="HK13" s="18"/>
      <c r="HL13" s="18"/>
      <c r="HM13" s="18"/>
      <c r="HN13" s="18"/>
      <c r="HO13" s="18"/>
      <c r="HP13" s="18"/>
      <c r="HQ13" s="18"/>
      <c r="HR13" s="18"/>
      <c r="HS13" s="18"/>
      <c r="HT13" s="18"/>
      <c r="HU13" s="18"/>
      <c r="HV13" s="18"/>
      <c r="HW13" s="18"/>
      <c r="HX13" s="18"/>
      <c r="HY13" s="18"/>
      <c r="HZ13" s="18"/>
      <c r="IA13" s="18"/>
      <c r="IB13" s="18"/>
      <c r="IC13" s="18"/>
      <c r="ID13" s="18"/>
      <c r="IE13" s="18"/>
      <c r="IF13" s="18"/>
      <c r="IG13" s="18"/>
      <c r="IH13" s="18"/>
      <c r="II13" s="18"/>
      <c r="IJ13" s="18"/>
      <c r="IK13" s="18"/>
      <c r="IL13" s="18"/>
      <c r="IM13" s="18"/>
      <c r="IN13" s="18"/>
    </row>
    <row r="14" spans="1:248" ht="12.75" x14ac:dyDescent="0.2">
      <c r="A14" s="24" t="s">
        <v>24</v>
      </c>
      <c r="B14" s="25" t="s">
        <v>25</v>
      </c>
      <c r="C14" s="26"/>
      <c r="D14" s="26"/>
      <c r="E14" s="26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  <c r="AP14" s="18"/>
      <c r="AQ14" s="18"/>
      <c r="AR14" s="18"/>
      <c r="AS14" s="18"/>
      <c r="AT14" s="18"/>
      <c r="AU14" s="18"/>
      <c r="AV14" s="18"/>
      <c r="AW14" s="18"/>
      <c r="AX14" s="18"/>
      <c r="AY14" s="18"/>
      <c r="AZ14" s="18"/>
      <c r="BA14" s="18"/>
      <c r="BB14" s="18"/>
      <c r="BC14" s="18"/>
      <c r="BD14" s="18"/>
      <c r="BE14" s="18"/>
      <c r="BF14" s="18"/>
      <c r="BG14" s="18"/>
      <c r="BH14" s="18"/>
      <c r="BI14" s="18"/>
      <c r="BJ14" s="18"/>
      <c r="BK14" s="18"/>
      <c r="BL14" s="18"/>
      <c r="BM14" s="18"/>
      <c r="BN14" s="18"/>
      <c r="BO14" s="18"/>
      <c r="BP14" s="18"/>
      <c r="BQ14" s="18"/>
      <c r="BR14" s="18"/>
      <c r="BS14" s="18"/>
      <c r="BT14" s="18"/>
      <c r="BU14" s="18"/>
      <c r="BV14" s="18"/>
      <c r="BW14" s="18"/>
      <c r="BX14" s="18"/>
      <c r="BY14" s="18"/>
      <c r="BZ14" s="18"/>
      <c r="CA14" s="18"/>
      <c r="CB14" s="18"/>
      <c r="CC14" s="18"/>
      <c r="CD14" s="18"/>
      <c r="CE14" s="18"/>
      <c r="CF14" s="18"/>
      <c r="CG14" s="18"/>
      <c r="CH14" s="18"/>
      <c r="CI14" s="18"/>
      <c r="CJ14" s="18"/>
      <c r="CK14" s="18"/>
      <c r="CL14" s="18"/>
      <c r="CM14" s="18"/>
      <c r="CN14" s="18"/>
      <c r="CO14" s="18"/>
      <c r="CP14" s="18"/>
      <c r="CQ14" s="18"/>
      <c r="CR14" s="18"/>
      <c r="CS14" s="18"/>
      <c r="CT14" s="18"/>
      <c r="CU14" s="18"/>
      <c r="CV14" s="18"/>
      <c r="CW14" s="18"/>
      <c r="CX14" s="18"/>
      <c r="CY14" s="18"/>
      <c r="CZ14" s="18"/>
      <c r="DA14" s="18"/>
      <c r="DB14" s="18"/>
      <c r="DC14" s="18"/>
      <c r="DD14" s="18"/>
      <c r="DE14" s="18"/>
      <c r="DF14" s="18"/>
      <c r="DG14" s="18"/>
      <c r="DH14" s="18"/>
      <c r="DI14" s="18"/>
      <c r="DJ14" s="18"/>
      <c r="DK14" s="18"/>
      <c r="DL14" s="18"/>
      <c r="DM14" s="18"/>
      <c r="DN14" s="18"/>
      <c r="DO14" s="18"/>
      <c r="DP14" s="18"/>
      <c r="DQ14" s="18"/>
      <c r="DR14" s="18"/>
      <c r="DS14" s="18"/>
      <c r="DT14" s="18"/>
      <c r="DU14" s="18"/>
      <c r="DV14" s="18"/>
      <c r="DW14" s="18"/>
      <c r="DX14" s="18"/>
      <c r="DY14" s="18"/>
      <c r="DZ14" s="18"/>
      <c r="EA14" s="18"/>
      <c r="EB14" s="18"/>
      <c r="EC14" s="18"/>
      <c r="ED14" s="18"/>
      <c r="EE14" s="18"/>
      <c r="EF14" s="18"/>
      <c r="EG14" s="18"/>
      <c r="EH14" s="18"/>
      <c r="EI14" s="18"/>
      <c r="EJ14" s="18"/>
      <c r="EK14" s="18"/>
      <c r="EL14" s="18"/>
      <c r="EM14" s="18"/>
      <c r="EN14" s="18"/>
      <c r="EO14" s="18"/>
      <c r="EP14" s="18"/>
      <c r="EQ14" s="18"/>
      <c r="ER14" s="18"/>
      <c r="ES14" s="18"/>
      <c r="ET14" s="18"/>
      <c r="EU14" s="18"/>
      <c r="EV14" s="18"/>
      <c r="EW14" s="18"/>
      <c r="EX14" s="18"/>
      <c r="EY14" s="18"/>
      <c r="EZ14" s="18"/>
      <c r="FA14" s="18"/>
      <c r="FB14" s="18"/>
      <c r="FC14" s="18"/>
      <c r="FD14" s="18"/>
      <c r="FE14" s="18"/>
      <c r="FF14" s="18"/>
      <c r="FG14" s="18"/>
      <c r="FH14" s="18"/>
      <c r="FI14" s="18"/>
      <c r="FJ14" s="18"/>
      <c r="FK14" s="18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</row>
    <row r="15" spans="1:248" ht="12.75" x14ac:dyDescent="0.2">
      <c r="A15" s="24" t="s">
        <v>26</v>
      </c>
      <c r="B15" s="27" t="s">
        <v>27</v>
      </c>
      <c r="C15" s="26">
        <v>165000000</v>
      </c>
      <c r="D15" s="26">
        <v>165000000</v>
      </c>
      <c r="E15" s="26">
        <v>165000000</v>
      </c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</row>
    <row r="16" spans="1:248" ht="12.75" x14ac:dyDescent="0.2">
      <c r="A16" s="24" t="s">
        <v>28</v>
      </c>
      <c r="B16" s="25" t="s">
        <v>29</v>
      </c>
      <c r="C16" s="26">
        <v>11000000</v>
      </c>
      <c r="D16" s="26">
        <v>11500000</v>
      </c>
      <c r="E16" s="26">
        <v>11500000</v>
      </c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8"/>
      <c r="BQ16" s="18"/>
      <c r="BR16" s="18"/>
      <c r="BS16" s="18"/>
      <c r="BT16" s="18"/>
      <c r="BU16" s="18"/>
      <c r="BV16" s="18"/>
      <c r="BW16" s="18"/>
      <c r="BX16" s="18"/>
      <c r="BY16" s="18"/>
      <c r="BZ16" s="18"/>
      <c r="CA16" s="18"/>
      <c r="CB16" s="18"/>
      <c r="CC16" s="18"/>
      <c r="CD16" s="18"/>
      <c r="CE16" s="18"/>
      <c r="CF16" s="18"/>
      <c r="CG16" s="18"/>
      <c r="CH16" s="18"/>
      <c r="CI16" s="18"/>
      <c r="CJ16" s="18"/>
      <c r="CK16" s="18"/>
      <c r="CL16" s="18"/>
      <c r="CM16" s="18"/>
      <c r="CN16" s="18"/>
      <c r="CO16" s="18"/>
      <c r="CP16" s="18"/>
      <c r="CQ16" s="18"/>
      <c r="CR16" s="18"/>
      <c r="CS16" s="18"/>
      <c r="CT16" s="18"/>
      <c r="CU16" s="18"/>
      <c r="CV16" s="18"/>
      <c r="CW16" s="18"/>
      <c r="CX16" s="18"/>
      <c r="CY16" s="18"/>
      <c r="CZ16" s="18"/>
      <c r="DA16" s="18"/>
      <c r="DB16" s="18"/>
      <c r="DC16" s="18"/>
      <c r="DD16" s="18"/>
      <c r="DE16" s="18"/>
      <c r="DF16" s="18"/>
      <c r="DG16" s="18"/>
      <c r="DH16" s="18"/>
      <c r="DI16" s="18"/>
      <c r="DJ16" s="18"/>
      <c r="DK16" s="18"/>
      <c r="DL16" s="18"/>
      <c r="DM16" s="18"/>
      <c r="DN16" s="18"/>
      <c r="DO16" s="18"/>
      <c r="DP16" s="18"/>
      <c r="DQ16" s="18"/>
      <c r="DR16" s="18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</row>
    <row r="17" spans="1:248" ht="12.75" x14ac:dyDescent="0.2">
      <c r="A17" s="24" t="s">
        <v>30</v>
      </c>
      <c r="B17" s="25" t="s">
        <v>31</v>
      </c>
      <c r="C17" s="26"/>
      <c r="D17" s="26"/>
      <c r="E17" s="26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/>
      <c r="DH17" s="18"/>
      <c r="DI17" s="18"/>
      <c r="DJ17" s="18"/>
      <c r="DK17" s="18"/>
      <c r="DL17" s="18"/>
      <c r="DM17" s="18"/>
      <c r="DN17" s="18"/>
      <c r="DO17" s="18"/>
      <c r="DP17" s="18"/>
      <c r="DQ17" s="18"/>
      <c r="DR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</row>
    <row r="18" spans="1:248" ht="13.5" thickBot="1" x14ac:dyDescent="0.25">
      <c r="A18" s="28" t="s">
        <v>32</v>
      </c>
      <c r="B18" s="29" t="s">
        <v>33</v>
      </c>
      <c r="C18" s="30">
        <v>1100000</v>
      </c>
      <c r="D18" s="30">
        <v>1100000</v>
      </c>
      <c r="E18" s="30">
        <v>1100000</v>
      </c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  <c r="DC18" s="18"/>
      <c r="DD18" s="18"/>
      <c r="DE18" s="18"/>
      <c r="DF18" s="18"/>
      <c r="DG18" s="18"/>
      <c r="DH18" s="18"/>
      <c r="DI18" s="18"/>
      <c r="DJ18" s="18"/>
      <c r="DK18" s="18"/>
      <c r="DL18" s="18"/>
      <c r="DM18" s="18"/>
      <c r="DN18" s="18"/>
      <c r="DO18" s="18"/>
      <c r="DP18" s="18"/>
      <c r="DQ18" s="18"/>
      <c r="DR18" s="18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</row>
    <row r="19" spans="1:248" ht="13.5" thickBot="1" x14ac:dyDescent="0.25">
      <c r="A19" s="15" t="s">
        <v>34</v>
      </c>
      <c r="B19" s="16" t="s">
        <v>35</v>
      </c>
      <c r="C19" s="17">
        <v>89420000</v>
      </c>
      <c r="D19" s="17">
        <v>96343000</v>
      </c>
      <c r="E19" s="17">
        <v>99158000</v>
      </c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/>
      <c r="CD19" s="18"/>
      <c r="CE19" s="18"/>
      <c r="CF19" s="18"/>
      <c r="CG19" s="18"/>
      <c r="CH19" s="18"/>
      <c r="CI19" s="18"/>
      <c r="CJ19" s="18"/>
      <c r="CK19" s="18"/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/>
      <c r="DH19" s="18"/>
      <c r="DI19" s="18"/>
      <c r="DJ19" s="18"/>
      <c r="DK19" s="18"/>
      <c r="DL19" s="18"/>
      <c r="DM19" s="18"/>
      <c r="DN19" s="18"/>
      <c r="DO19" s="18"/>
      <c r="DP19" s="18"/>
      <c r="DQ19" s="18"/>
      <c r="DR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</row>
    <row r="20" spans="1:248" ht="13.5" thickBot="1" x14ac:dyDescent="0.25">
      <c r="A20" s="15" t="s">
        <v>36</v>
      </c>
      <c r="B20" s="16" t="s">
        <v>37</v>
      </c>
      <c r="C20" s="17">
        <v>0</v>
      </c>
      <c r="D20" s="17">
        <v>0</v>
      </c>
      <c r="E20" s="17">
        <v>0</v>
      </c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8"/>
      <c r="BK20" s="18"/>
      <c r="BL20" s="18"/>
      <c r="BM20" s="18"/>
      <c r="BN20" s="18"/>
      <c r="BO20" s="18"/>
      <c r="BP20" s="18"/>
      <c r="BQ20" s="18"/>
      <c r="BR20" s="18"/>
      <c r="BS20" s="18"/>
      <c r="BT20" s="18"/>
      <c r="BU20" s="18"/>
      <c r="BV20" s="18"/>
      <c r="BW20" s="18"/>
      <c r="BX20" s="18"/>
      <c r="BY20" s="18"/>
      <c r="BZ20" s="18"/>
      <c r="CA20" s="18"/>
      <c r="CB20" s="18"/>
      <c r="CC20" s="18"/>
      <c r="CD20" s="18"/>
      <c r="CE20" s="18"/>
      <c r="CF20" s="18"/>
      <c r="CG20" s="18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  <c r="DC20" s="18"/>
      <c r="DD20" s="18"/>
      <c r="DE20" s="18"/>
      <c r="DF20" s="18"/>
      <c r="DG20" s="18"/>
      <c r="DH20" s="18"/>
      <c r="DI20" s="18"/>
      <c r="DJ20" s="18"/>
      <c r="DK20" s="18"/>
      <c r="DL20" s="18"/>
      <c r="DM20" s="18"/>
      <c r="DN20" s="18"/>
      <c r="DO20" s="18"/>
      <c r="DP20" s="18"/>
      <c r="DQ20" s="18"/>
      <c r="DR20" s="18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</row>
    <row r="21" spans="1:248" ht="13.5" thickBot="1" x14ac:dyDescent="0.25">
      <c r="A21" s="15" t="s">
        <v>38</v>
      </c>
      <c r="B21" s="16" t="s">
        <v>39</v>
      </c>
      <c r="C21" s="17"/>
      <c r="D21" s="17"/>
      <c r="E21" s="17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/>
      <c r="CD21" s="18"/>
      <c r="CE21" s="18"/>
      <c r="CF21" s="18"/>
      <c r="CG21" s="18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/>
      <c r="DF21" s="18"/>
      <c r="DG21" s="18"/>
      <c r="DH21" s="18"/>
      <c r="DI21" s="18"/>
      <c r="DJ21" s="18"/>
      <c r="DK21" s="18"/>
      <c r="DL21" s="18"/>
      <c r="DM21" s="18"/>
      <c r="DN21" s="18"/>
      <c r="DO21" s="18"/>
      <c r="DP21" s="18"/>
      <c r="DQ21" s="18"/>
      <c r="DR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</row>
    <row r="22" spans="1:248" ht="13.5" thickBot="1" x14ac:dyDescent="0.25">
      <c r="A22" s="15" t="s">
        <v>40</v>
      </c>
      <c r="B22" s="19" t="s">
        <v>41</v>
      </c>
      <c r="C22" s="17"/>
      <c r="D22" s="17"/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</row>
    <row r="23" spans="1:248" ht="13.5" thickBot="1" x14ac:dyDescent="0.25">
      <c r="A23" s="15" t="s">
        <v>42</v>
      </c>
      <c r="B23" s="16" t="s">
        <v>43</v>
      </c>
      <c r="C23" s="20">
        <f>+C8+C9+C10+C11+C19+C20+C21+C22</f>
        <v>843812678</v>
      </c>
      <c r="D23" s="20">
        <f>+D8+D9+D10+D11+D19+D20+D21+D22</f>
        <v>910012000</v>
      </c>
      <c r="E23" s="20">
        <f>+E8+E9+E10+E11+E19+E20+E21+E22</f>
        <v>918044000</v>
      </c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</row>
    <row r="24" spans="1:248" ht="13.5" thickBot="1" x14ac:dyDescent="0.25">
      <c r="A24" s="15" t="s">
        <v>44</v>
      </c>
      <c r="B24" s="16" t="s">
        <v>45</v>
      </c>
      <c r="C24" s="17">
        <v>816712845</v>
      </c>
      <c r="D24" s="17"/>
      <c r="E24" s="17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</row>
    <row r="25" spans="1:248" ht="24.75" thickBot="1" x14ac:dyDescent="0.25">
      <c r="A25" s="15" t="s">
        <v>46</v>
      </c>
      <c r="B25" s="16" t="s">
        <v>47</v>
      </c>
      <c r="C25" s="20">
        <f>+C23+C24</f>
        <v>1660525523</v>
      </c>
      <c r="D25" s="20">
        <f>+D23+D24</f>
        <v>910012000</v>
      </c>
      <c r="E25" s="20">
        <f>+E23+E24</f>
        <v>918044000</v>
      </c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/>
      <c r="CD25" s="18"/>
      <c r="CE25" s="18"/>
      <c r="CF25" s="18"/>
      <c r="CG25" s="18"/>
      <c r="CH25" s="18"/>
      <c r="CI25" s="18"/>
      <c r="CJ25" s="18"/>
      <c r="CK25" s="18"/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/>
      <c r="DH25" s="18"/>
      <c r="DI25" s="18"/>
      <c r="DJ25" s="18"/>
      <c r="DK25" s="18"/>
      <c r="DL25" s="18"/>
      <c r="DM25" s="18"/>
      <c r="DN25" s="18"/>
      <c r="DO25" s="18"/>
      <c r="DP25" s="18"/>
      <c r="DQ25" s="18"/>
      <c r="DR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</row>
    <row r="26" spans="1:248" ht="12.75" x14ac:dyDescent="0.2">
      <c r="A26" s="31"/>
      <c r="B26" s="32"/>
      <c r="C26" s="33"/>
      <c r="D26" s="34"/>
      <c r="E26" s="35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18"/>
      <c r="DF26" s="18"/>
      <c r="DG26" s="18"/>
      <c r="DH26" s="18"/>
      <c r="DI26" s="18"/>
      <c r="DJ26" s="18"/>
      <c r="DK26" s="18"/>
      <c r="DL26" s="18"/>
      <c r="DM26" s="18"/>
      <c r="DN26" s="18"/>
      <c r="DO26" s="18"/>
      <c r="DP26" s="18"/>
      <c r="DQ26" s="18"/>
      <c r="DR26" s="18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</row>
    <row r="27" spans="1:248" x14ac:dyDescent="0.2">
      <c r="A27" s="6" t="s">
        <v>48</v>
      </c>
      <c r="B27" s="6"/>
      <c r="C27" s="6"/>
      <c r="D27" s="6"/>
      <c r="E27" s="6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/>
      <c r="CD27" s="18"/>
      <c r="CE27" s="18"/>
      <c r="CF27" s="18"/>
      <c r="CG27" s="18"/>
      <c r="CH27" s="18"/>
      <c r="CI27" s="18"/>
      <c r="CJ27" s="18"/>
      <c r="CK27" s="18"/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/>
      <c r="DF27" s="18"/>
      <c r="DG27" s="18"/>
      <c r="DH27" s="18"/>
      <c r="DI27" s="18"/>
      <c r="DJ27" s="18"/>
      <c r="DK27" s="18"/>
      <c r="DL27" s="18"/>
      <c r="DM27" s="18"/>
      <c r="DN27" s="18"/>
      <c r="DO27" s="18"/>
      <c r="DP27" s="18"/>
      <c r="DQ27" s="18"/>
      <c r="DR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</row>
    <row r="28" spans="1:248" ht="13.5" thickBot="1" x14ac:dyDescent="0.25">
      <c r="A28" s="36"/>
      <c r="B28" s="36"/>
      <c r="C28" s="8"/>
      <c r="D28" s="9"/>
      <c r="E28" s="10" t="s">
        <v>2</v>
      </c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8"/>
      <c r="BK28" s="18"/>
      <c r="BL28" s="18"/>
      <c r="BM28" s="18"/>
      <c r="BN28" s="18"/>
      <c r="BO28" s="18"/>
      <c r="BP28" s="18"/>
      <c r="BQ28" s="18"/>
      <c r="BR28" s="18"/>
      <c r="BS28" s="18"/>
      <c r="BT28" s="18"/>
      <c r="BU28" s="18"/>
      <c r="BV28" s="18"/>
      <c r="BW28" s="18"/>
      <c r="BX28" s="18"/>
      <c r="BY28" s="18"/>
      <c r="BZ28" s="18"/>
      <c r="CA28" s="18"/>
      <c r="CB28" s="18"/>
      <c r="CC28" s="18"/>
      <c r="CD28" s="18"/>
      <c r="CE28" s="18"/>
      <c r="CF28" s="18"/>
      <c r="CG28" s="18"/>
      <c r="CH28" s="18"/>
      <c r="CI28" s="18"/>
      <c r="CJ28" s="18"/>
      <c r="CK28" s="18"/>
      <c r="CL28" s="18"/>
      <c r="CM28" s="18"/>
      <c r="CN28" s="18"/>
      <c r="CO28" s="18"/>
      <c r="CP28" s="18"/>
      <c r="CQ28" s="18"/>
      <c r="CR28" s="18"/>
      <c r="CS28" s="18"/>
      <c r="CT28" s="18"/>
      <c r="CU28" s="18"/>
      <c r="CV28" s="18"/>
      <c r="CW28" s="18"/>
      <c r="CX28" s="18"/>
      <c r="CY28" s="18"/>
      <c r="CZ28" s="18"/>
      <c r="DA28" s="18"/>
      <c r="DB28" s="18"/>
      <c r="DC28" s="18"/>
      <c r="DD28" s="18"/>
      <c r="DE28" s="18"/>
      <c r="DF28" s="18"/>
      <c r="DG28" s="18"/>
      <c r="DH28" s="18"/>
      <c r="DI28" s="18"/>
      <c r="DJ28" s="18"/>
      <c r="DK28" s="18"/>
      <c r="DL28" s="18"/>
      <c r="DM28" s="18"/>
      <c r="DN28" s="18"/>
      <c r="DO28" s="18"/>
      <c r="DP28" s="18"/>
      <c r="DQ28" s="18"/>
      <c r="DR28" s="18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</row>
    <row r="29" spans="1:248" ht="24.75" thickBot="1" x14ac:dyDescent="0.25">
      <c r="A29" s="11" t="s">
        <v>49</v>
      </c>
      <c r="B29" s="12" t="s">
        <v>50</v>
      </c>
      <c r="C29" s="12" t="str">
        <f>+C6</f>
        <v>2019. évi</v>
      </c>
      <c r="D29" s="37" t="s">
        <v>6</v>
      </c>
      <c r="E29" s="37" t="str">
        <f>+E6</f>
        <v>2021. évi</v>
      </c>
      <c r="F29" s="3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/>
      <c r="CD29" s="18"/>
      <c r="CE29" s="18"/>
      <c r="CF29" s="18"/>
      <c r="CG29" s="18"/>
      <c r="CH29" s="18"/>
      <c r="CI29" s="18"/>
      <c r="CJ29" s="18"/>
      <c r="CK29" s="18"/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/>
      <c r="DH29" s="18"/>
      <c r="DI29" s="18"/>
      <c r="DJ29" s="18"/>
      <c r="DK29" s="18"/>
      <c r="DL29" s="18"/>
      <c r="DM29" s="18"/>
      <c r="DN29" s="18"/>
      <c r="DO29" s="18"/>
      <c r="DP29" s="18"/>
      <c r="DQ29" s="18"/>
      <c r="DR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</row>
    <row r="30" spans="1:248" ht="13.5" thickBot="1" x14ac:dyDescent="0.25">
      <c r="A30" s="39"/>
      <c r="B30" s="39" t="s">
        <v>8</v>
      </c>
      <c r="C30" s="40" t="s">
        <v>9</v>
      </c>
      <c r="D30" s="41" t="s">
        <v>10</v>
      </c>
      <c r="E30" s="42" t="s">
        <v>11</v>
      </c>
      <c r="F30" s="3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8"/>
      <c r="BK30" s="18"/>
      <c r="BL30" s="18"/>
      <c r="BM30" s="18"/>
      <c r="BN30" s="18"/>
      <c r="BO30" s="18"/>
      <c r="BP30" s="18"/>
      <c r="BQ30" s="18"/>
      <c r="BR30" s="18"/>
      <c r="BS30" s="18"/>
      <c r="BT30" s="18"/>
      <c r="BU30" s="18"/>
      <c r="BV30" s="18"/>
      <c r="BW30" s="18"/>
      <c r="BX30" s="18"/>
      <c r="BY30" s="18"/>
      <c r="BZ30" s="18"/>
      <c r="CA30" s="18"/>
      <c r="CB30" s="18"/>
      <c r="CC30" s="18"/>
      <c r="CD30" s="18"/>
      <c r="CE30" s="18"/>
      <c r="CF30" s="18"/>
      <c r="CG30" s="18"/>
      <c r="CH30" s="18"/>
      <c r="CI30" s="18"/>
      <c r="CJ30" s="18"/>
      <c r="CK30" s="18"/>
      <c r="CL30" s="18"/>
      <c r="CM30" s="18"/>
      <c r="CN30" s="18"/>
      <c r="CO30" s="18"/>
      <c r="CP30" s="18"/>
      <c r="CQ30" s="18"/>
      <c r="CR30" s="18"/>
      <c r="CS30" s="18"/>
      <c r="CT30" s="18"/>
      <c r="CU30" s="18"/>
      <c r="CV30" s="18"/>
      <c r="CW30" s="18"/>
      <c r="CX30" s="18"/>
      <c r="CY30" s="18"/>
      <c r="CZ30" s="18"/>
      <c r="DA30" s="18"/>
      <c r="DB30" s="18"/>
      <c r="DC30" s="18"/>
      <c r="DD30" s="18"/>
      <c r="DE30" s="18"/>
      <c r="DF30" s="18"/>
      <c r="DG30" s="18"/>
      <c r="DH30" s="18"/>
      <c r="DI30" s="18"/>
      <c r="DJ30" s="18"/>
      <c r="DK30" s="18"/>
      <c r="DL30" s="18"/>
      <c r="DM30" s="18"/>
      <c r="DN30" s="18"/>
      <c r="DO30" s="18"/>
      <c r="DP30" s="18"/>
      <c r="DQ30" s="18"/>
      <c r="DR30" s="18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</row>
    <row r="31" spans="1:248" ht="13.5" thickBot="1" x14ac:dyDescent="0.25">
      <c r="A31" s="15" t="s">
        <v>12</v>
      </c>
      <c r="B31" s="43" t="s">
        <v>51</v>
      </c>
      <c r="C31" s="17">
        <f>SUM(C32:C36)</f>
        <v>1527059000</v>
      </c>
      <c r="D31" s="17">
        <f>SUM(D32:D36)</f>
        <v>905012000</v>
      </c>
      <c r="E31" s="17">
        <f>SUM(E32:E36)</f>
        <v>912044000</v>
      </c>
      <c r="F31" s="3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/>
      <c r="CI31" s="18"/>
      <c r="CJ31" s="18"/>
      <c r="CK31" s="18"/>
      <c r="CL31" s="18"/>
      <c r="CM31" s="18"/>
      <c r="CN31" s="18"/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/>
      <c r="DA31" s="18"/>
      <c r="DB31" s="18"/>
      <c r="DC31" s="18"/>
      <c r="DD31" s="18"/>
      <c r="DE31" s="18"/>
      <c r="DF31" s="18"/>
      <c r="DG31" s="18"/>
      <c r="DH31" s="18"/>
      <c r="DI31" s="18"/>
      <c r="DJ31" s="18"/>
      <c r="DK31" s="18"/>
      <c r="DL31" s="18"/>
      <c r="DM31" s="18"/>
      <c r="DN31" s="18"/>
      <c r="DO31" s="18"/>
      <c r="DP31" s="18"/>
      <c r="DQ31" s="18"/>
      <c r="DR31" s="18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</row>
    <row r="32" spans="1:248" ht="12.75" x14ac:dyDescent="0.2">
      <c r="A32" s="21" t="s">
        <v>52</v>
      </c>
      <c r="B32" s="44" t="s">
        <v>53</v>
      </c>
      <c r="C32" s="45">
        <v>530253000</v>
      </c>
      <c r="D32" s="45">
        <v>495017000</v>
      </c>
      <c r="E32" s="45">
        <v>499404000</v>
      </c>
      <c r="F32" s="3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18"/>
      <c r="BQ32" s="18"/>
      <c r="BR32" s="18"/>
      <c r="BS32" s="18"/>
      <c r="BT32" s="18"/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  <c r="CF32" s="18"/>
      <c r="CG32" s="18"/>
      <c r="CH32" s="18"/>
      <c r="CI32" s="18"/>
      <c r="CJ32" s="18"/>
      <c r="CK32" s="18"/>
      <c r="CL32" s="18"/>
      <c r="CM32" s="18"/>
      <c r="CN32" s="18"/>
      <c r="CO32" s="18"/>
      <c r="CP32" s="18"/>
      <c r="CQ32" s="18"/>
      <c r="CR32" s="18"/>
      <c r="CS32" s="18"/>
      <c r="CT32" s="18"/>
      <c r="CU32" s="18"/>
      <c r="CV32" s="18"/>
      <c r="CW32" s="18"/>
      <c r="CX32" s="18"/>
      <c r="CY32" s="18"/>
      <c r="CZ32" s="18"/>
      <c r="DA32" s="18"/>
      <c r="DB32" s="18"/>
      <c r="DC32" s="18"/>
      <c r="DD32" s="18"/>
      <c r="DE32" s="18"/>
      <c r="DF32" s="18"/>
      <c r="DG32" s="18"/>
      <c r="DH32" s="18"/>
      <c r="DI32" s="18"/>
      <c r="DJ32" s="18"/>
      <c r="DK32" s="18"/>
      <c r="DL32" s="18"/>
      <c r="DM32" s="18"/>
      <c r="DN32" s="18"/>
      <c r="DO32" s="18"/>
      <c r="DP32" s="18"/>
      <c r="DQ32" s="18"/>
      <c r="DR32" s="18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</row>
    <row r="33" spans="1:248" ht="12.75" x14ac:dyDescent="0.2">
      <c r="A33" s="24" t="s">
        <v>54</v>
      </c>
      <c r="B33" s="46" t="s">
        <v>55</v>
      </c>
      <c r="C33" s="47">
        <v>101599000</v>
      </c>
      <c r="D33" s="47">
        <v>99500000</v>
      </c>
      <c r="E33" s="47">
        <v>99981000</v>
      </c>
      <c r="F33" s="3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8"/>
      <c r="BK33" s="18"/>
      <c r="BL33" s="18"/>
      <c r="BM33" s="18"/>
      <c r="BN33" s="18"/>
      <c r="BO33" s="18"/>
      <c r="BP33" s="18"/>
      <c r="BQ33" s="18"/>
      <c r="BR33" s="18"/>
      <c r="BS33" s="18"/>
      <c r="BT33" s="18"/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  <c r="CF33" s="18"/>
      <c r="CG33" s="18"/>
      <c r="CH33" s="18"/>
      <c r="CI33" s="18"/>
      <c r="CJ33" s="18"/>
      <c r="CK33" s="18"/>
      <c r="CL33" s="18"/>
      <c r="CM33" s="18"/>
      <c r="CN33" s="18"/>
      <c r="CO33" s="18"/>
      <c r="CP33" s="18"/>
      <c r="CQ33" s="18"/>
      <c r="CR33" s="18"/>
      <c r="CS33" s="18"/>
      <c r="CT33" s="18"/>
      <c r="CU33" s="18"/>
      <c r="CV33" s="18"/>
      <c r="CW33" s="18"/>
      <c r="CX33" s="18"/>
      <c r="CY33" s="18"/>
      <c r="CZ33" s="18"/>
      <c r="DA33" s="18"/>
      <c r="DB33" s="18"/>
      <c r="DC33" s="18"/>
      <c r="DD33" s="18"/>
      <c r="DE33" s="18"/>
      <c r="DF33" s="18"/>
      <c r="DG33" s="18"/>
      <c r="DH33" s="18"/>
      <c r="DI33" s="18"/>
      <c r="DJ33" s="18"/>
      <c r="DK33" s="18"/>
      <c r="DL33" s="18"/>
      <c r="DM33" s="18"/>
      <c r="DN33" s="18"/>
      <c r="DO33" s="18"/>
      <c r="DP33" s="18"/>
      <c r="DQ33" s="18"/>
      <c r="DR33" s="18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</row>
    <row r="34" spans="1:248" ht="12.75" x14ac:dyDescent="0.2">
      <c r="A34" s="24" t="s">
        <v>56</v>
      </c>
      <c r="B34" s="48" t="s">
        <v>57</v>
      </c>
      <c r="C34" s="47">
        <v>277791000</v>
      </c>
      <c r="D34" s="47">
        <f>274641000-1400000</f>
        <v>273241000</v>
      </c>
      <c r="E34" s="47">
        <f>277482000-2400000</f>
        <v>275082000</v>
      </c>
      <c r="F34" s="3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18"/>
      <c r="DG34" s="18"/>
      <c r="DH34" s="18"/>
      <c r="DI34" s="18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</row>
    <row r="35" spans="1:248" ht="12.75" x14ac:dyDescent="0.2">
      <c r="A35" s="24" t="s">
        <v>58</v>
      </c>
      <c r="B35" s="48" t="s">
        <v>59</v>
      </c>
      <c r="C35" s="47">
        <v>8000000</v>
      </c>
      <c r="D35" s="47">
        <v>5000000</v>
      </c>
      <c r="E35" s="47">
        <v>5000000</v>
      </c>
      <c r="F35" s="3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18"/>
      <c r="DG35" s="18"/>
      <c r="DH35" s="18"/>
      <c r="DI35" s="18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</row>
    <row r="36" spans="1:248" ht="13.5" thickBot="1" x14ac:dyDescent="0.25">
      <c r="A36" s="28" t="s">
        <v>60</v>
      </c>
      <c r="B36" s="49" t="s">
        <v>61</v>
      </c>
      <c r="C36" s="50">
        <v>609416000</v>
      </c>
      <c r="D36" s="50">
        <v>32254000</v>
      </c>
      <c r="E36" s="50">
        <v>32577000</v>
      </c>
      <c r="F36" s="3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18"/>
      <c r="DG36" s="18"/>
      <c r="DH36" s="18"/>
      <c r="DI36" s="18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</row>
    <row r="37" spans="1:248" ht="16.5" thickBot="1" x14ac:dyDescent="0.3">
      <c r="A37" s="15" t="s">
        <v>14</v>
      </c>
      <c r="B37" s="43" t="s">
        <v>62</v>
      </c>
      <c r="C37" s="51">
        <f>+C38+C39+C40</f>
        <v>119633000</v>
      </c>
      <c r="D37" s="51">
        <f>+D38+D39+D40</f>
        <v>5000000</v>
      </c>
      <c r="E37" s="51">
        <f>+E38+E39+E40</f>
        <v>6000000</v>
      </c>
    </row>
    <row r="38" spans="1:248" x14ac:dyDescent="0.25">
      <c r="A38" s="21" t="s">
        <v>63</v>
      </c>
      <c r="B38" s="48" t="s">
        <v>64</v>
      </c>
      <c r="C38" s="23">
        <v>109527000</v>
      </c>
      <c r="D38" s="23">
        <v>5000000</v>
      </c>
      <c r="E38" s="23">
        <v>6000000</v>
      </c>
    </row>
    <row r="39" spans="1:248" x14ac:dyDescent="0.25">
      <c r="A39" s="21" t="s">
        <v>65</v>
      </c>
      <c r="B39" s="49" t="s">
        <v>66</v>
      </c>
      <c r="C39" s="26">
        <v>8606000</v>
      </c>
      <c r="D39" s="26"/>
      <c r="E39" s="26"/>
    </row>
    <row r="40" spans="1:248" ht="16.5" thickBot="1" x14ac:dyDescent="0.3">
      <c r="A40" s="21" t="s">
        <v>67</v>
      </c>
      <c r="B40" s="52" t="s">
        <v>68</v>
      </c>
      <c r="C40" s="26">
        <v>1500000</v>
      </c>
      <c r="D40" s="26"/>
      <c r="E40" s="26"/>
    </row>
    <row r="41" spans="1:248" ht="16.5" thickBot="1" x14ac:dyDescent="0.3">
      <c r="A41" s="15" t="s">
        <v>16</v>
      </c>
      <c r="B41" s="16" t="s">
        <v>69</v>
      </c>
      <c r="C41" s="20">
        <f>+C31+C37</f>
        <v>1646692000</v>
      </c>
      <c r="D41" s="20">
        <f>+D31+D37</f>
        <v>910012000</v>
      </c>
      <c r="E41" s="20">
        <f>+E31+E37</f>
        <v>918044000</v>
      </c>
    </row>
    <row r="42" spans="1:248" ht="16.5" thickBot="1" x14ac:dyDescent="0.3">
      <c r="A42" s="15" t="s">
        <v>70</v>
      </c>
      <c r="B42" s="16" t="s">
        <v>71</v>
      </c>
      <c r="C42" s="53">
        <v>13833523</v>
      </c>
      <c r="D42" s="53"/>
      <c r="E42" s="53"/>
      <c r="F42" s="54"/>
    </row>
    <row r="43" spans="1:248" ht="13.5" thickBot="1" x14ac:dyDescent="0.25">
      <c r="A43" s="55" t="s">
        <v>34</v>
      </c>
      <c r="B43" s="56" t="s">
        <v>72</v>
      </c>
      <c r="C43" s="57">
        <f>+C41+C42</f>
        <v>1660525523</v>
      </c>
      <c r="D43" s="57">
        <f>+D41+D42</f>
        <v>910012000</v>
      </c>
      <c r="E43" s="57">
        <f>+E41+E42</f>
        <v>918044000</v>
      </c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8"/>
      <c r="BK43" s="18"/>
      <c r="BL43" s="18"/>
      <c r="BM43" s="18"/>
      <c r="BN43" s="18"/>
      <c r="BO43" s="18"/>
      <c r="BP43" s="18"/>
      <c r="BQ43" s="18"/>
      <c r="BR43" s="18"/>
      <c r="BS43" s="18"/>
      <c r="BT43" s="18"/>
      <c r="BU43" s="18"/>
      <c r="BV43" s="18"/>
      <c r="BW43" s="18"/>
      <c r="BX43" s="18"/>
      <c r="BY43" s="18"/>
      <c r="BZ43" s="18"/>
      <c r="CA43" s="18"/>
      <c r="CB43" s="18"/>
      <c r="CC43" s="18"/>
      <c r="CD43" s="18"/>
      <c r="CE43" s="18"/>
      <c r="CF43" s="18"/>
      <c r="CG43" s="18"/>
      <c r="CH43" s="18"/>
      <c r="CI43" s="18"/>
      <c r="CJ43" s="18"/>
      <c r="CK43" s="18"/>
      <c r="CL43" s="18"/>
      <c r="CM43" s="18"/>
      <c r="CN43" s="18"/>
      <c r="CO43" s="18"/>
      <c r="CP43" s="18"/>
      <c r="CQ43" s="18"/>
      <c r="CR43" s="18"/>
      <c r="CS43" s="18"/>
      <c r="CT43" s="18"/>
      <c r="CU43" s="18"/>
      <c r="CV43" s="18"/>
      <c r="CW43" s="18"/>
      <c r="CX43" s="18"/>
      <c r="CY43" s="18"/>
      <c r="CZ43" s="18"/>
      <c r="DA43" s="18"/>
      <c r="DB43" s="18"/>
      <c r="DC43" s="18"/>
      <c r="DD43" s="18"/>
      <c r="DE43" s="18"/>
      <c r="DF43" s="18"/>
      <c r="DG43" s="18"/>
      <c r="DH43" s="18"/>
      <c r="DI43" s="18"/>
      <c r="DJ43" s="18"/>
      <c r="DK43" s="18"/>
      <c r="DL43" s="18"/>
      <c r="DM43" s="18"/>
      <c r="DN43" s="18"/>
      <c r="DO43" s="18"/>
      <c r="DP43" s="18"/>
      <c r="DQ43" s="18"/>
      <c r="DR43" s="18"/>
      <c r="DS43" s="18"/>
      <c r="DT43" s="18"/>
      <c r="DU43" s="18"/>
      <c r="DV43" s="18"/>
      <c r="DW43" s="18"/>
      <c r="DX43" s="18"/>
      <c r="DY43" s="18"/>
      <c r="DZ43" s="18"/>
      <c r="EA43" s="18"/>
      <c r="EB43" s="18"/>
      <c r="EC43" s="18"/>
      <c r="ED43" s="18"/>
      <c r="EE43" s="18"/>
      <c r="EF43" s="18"/>
      <c r="EG43" s="18"/>
      <c r="EH43" s="18"/>
      <c r="EI43" s="18"/>
      <c r="EJ43" s="18"/>
      <c r="EK43" s="18"/>
      <c r="EL43" s="18"/>
      <c r="EM43" s="18"/>
      <c r="EN43" s="18"/>
      <c r="EO43" s="18"/>
      <c r="EP43" s="18"/>
      <c r="EQ43" s="18"/>
      <c r="ER43" s="18"/>
      <c r="ES43" s="18"/>
      <c r="ET43" s="18"/>
      <c r="EU43" s="18"/>
      <c r="EV43" s="18"/>
      <c r="EW43" s="18"/>
      <c r="EX43" s="18"/>
      <c r="EY43" s="18"/>
      <c r="EZ43" s="18"/>
      <c r="FA43" s="18"/>
      <c r="FB43" s="18"/>
      <c r="FC43" s="18"/>
      <c r="FD43" s="18"/>
      <c r="FE43" s="18"/>
      <c r="FF43" s="18"/>
      <c r="FG43" s="18"/>
      <c r="FH43" s="18"/>
      <c r="FI43" s="18"/>
      <c r="FJ43" s="18"/>
      <c r="FK43" s="18"/>
      <c r="FL43" s="18"/>
      <c r="FM43" s="18"/>
      <c r="FN43" s="18"/>
      <c r="FO43" s="18"/>
      <c r="FP43" s="18"/>
      <c r="FQ43" s="18"/>
      <c r="FR43" s="18"/>
      <c r="FS43" s="18"/>
      <c r="FT43" s="18"/>
      <c r="FU43" s="18"/>
      <c r="FV43" s="18"/>
      <c r="FW43" s="18"/>
      <c r="FX43" s="18"/>
      <c r="FY43" s="18"/>
      <c r="FZ43" s="18"/>
      <c r="GA43" s="18"/>
      <c r="GB43" s="18"/>
      <c r="GC43" s="18"/>
      <c r="GD43" s="18"/>
      <c r="GE43" s="18"/>
      <c r="GF43" s="18"/>
      <c r="GG43" s="18"/>
      <c r="GH43" s="18"/>
      <c r="GI43" s="18"/>
      <c r="GJ43" s="18"/>
      <c r="GK43" s="18"/>
      <c r="GL43" s="18"/>
      <c r="GM43" s="18"/>
      <c r="GN43" s="18"/>
      <c r="GO43" s="18"/>
      <c r="GP43" s="18"/>
      <c r="GQ43" s="18"/>
      <c r="GR43" s="18"/>
      <c r="GS43" s="18"/>
      <c r="GT43" s="18"/>
      <c r="GU43" s="18"/>
      <c r="GV43" s="18"/>
      <c r="GW43" s="18"/>
      <c r="GX43" s="18"/>
      <c r="GY43" s="18"/>
      <c r="GZ43" s="18"/>
      <c r="HA43" s="18"/>
      <c r="HB43" s="18"/>
      <c r="HC43" s="18"/>
      <c r="HD43" s="18"/>
      <c r="HE43" s="18"/>
      <c r="HF43" s="18"/>
      <c r="HG43" s="18"/>
      <c r="HH43" s="18"/>
      <c r="HI43" s="18"/>
      <c r="HJ43" s="18"/>
      <c r="HK43" s="18"/>
      <c r="HL43" s="18"/>
      <c r="HM43" s="18"/>
      <c r="HN43" s="18"/>
      <c r="HO43" s="18"/>
      <c r="HP43" s="18"/>
      <c r="HQ43" s="18"/>
      <c r="HR43" s="18"/>
      <c r="HS43" s="18"/>
      <c r="HT43" s="18"/>
      <c r="HU43" s="18"/>
      <c r="HV43" s="18"/>
      <c r="HW43" s="18"/>
      <c r="HX43" s="18"/>
      <c r="HY43" s="18"/>
      <c r="HZ43" s="18"/>
      <c r="IA43" s="18"/>
      <c r="IB43" s="18"/>
      <c r="IC43" s="18"/>
      <c r="ID43" s="18"/>
      <c r="IE43" s="18"/>
      <c r="IF43" s="18"/>
      <c r="IG43" s="18"/>
      <c r="IH43" s="18"/>
      <c r="II43" s="18"/>
      <c r="IJ43" s="18"/>
      <c r="IK43" s="18"/>
      <c r="IL43" s="18"/>
      <c r="IM43" s="18"/>
      <c r="IN43" s="18"/>
    </row>
    <row r="44" spans="1:248" x14ac:dyDescent="0.25">
      <c r="A44" s="58"/>
      <c r="B44" s="58"/>
      <c r="C44" s="58"/>
      <c r="D44" s="58"/>
      <c r="E44" s="58"/>
    </row>
    <row r="45" spans="1:248" x14ac:dyDescent="0.25">
      <c r="A45" s="58"/>
      <c r="B45" s="58"/>
      <c r="C45" s="59"/>
      <c r="D45" s="59">
        <f>D43-D25</f>
        <v>0</v>
      </c>
      <c r="E45" s="59">
        <f>E43-E25</f>
        <v>0</v>
      </c>
      <c r="F45" s="60">
        <f>F43-F25</f>
        <v>0</v>
      </c>
    </row>
    <row r="46" spans="1:248" x14ac:dyDescent="0.25">
      <c r="A46" s="58"/>
      <c r="B46" s="58"/>
      <c r="C46" s="58"/>
      <c r="D46" s="58"/>
      <c r="E46" s="58"/>
    </row>
    <row r="47" spans="1:248" x14ac:dyDescent="0.25">
      <c r="A47" s="58"/>
      <c r="B47" s="58"/>
      <c r="C47" s="58"/>
      <c r="D47" s="58"/>
      <c r="E47" s="58"/>
    </row>
    <row r="48" spans="1:248" x14ac:dyDescent="0.25">
      <c r="A48" s="58"/>
      <c r="B48" s="58"/>
      <c r="C48" s="58"/>
      <c r="D48" s="58"/>
      <c r="E48" s="58"/>
    </row>
    <row r="49" spans="3:3" x14ac:dyDescent="0.25">
      <c r="C49" s="3"/>
    </row>
    <row r="50" spans="3:3" x14ac:dyDescent="0.25">
      <c r="C50" s="3"/>
    </row>
    <row r="51" spans="3:3" x14ac:dyDescent="0.25">
      <c r="C51" s="3"/>
    </row>
    <row r="52" spans="3:3" x14ac:dyDescent="0.25">
      <c r="C52" s="3"/>
    </row>
    <row r="53" spans="3:3" x14ac:dyDescent="0.25">
      <c r="C53" s="3"/>
    </row>
    <row r="54" spans="3:3" x14ac:dyDescent="0.25">
      <c r="C54" s="3"/>
    </row>
    <row r="55" spans="3:3" x14ac:dyDescent="0.25">
      <c r="C55" s="3"/>
    </row>
    <row r="56" spans="3:3" x14ac:dyDescent="0.25">
      <c r="C56" s="3"/>
    </row>
  </sheetData>
  <mergeCells count="6">
    <mergeCell ref="A1:E1"/>
    <mergeCell ref="A2:E2"/>
    <mergeCell ref="A4:E4"/>
    <mergeCell ref="A5:B5"/>
    <mergeCell ref="A27:E27"/>
    <mergeCell ref="A28:B28"/>
  </mergeCells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25.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2019-05-26T08:18:23Z</dcterms:created>
  <dcterms:modified xsi:type="dcterms:W3CDTF">2019-05-26T08:18:55Z</dcterms:modified>
</cp:coreProperties>
</file>