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I16" i="1"/>
  <c r="I15" i="1"/>
  <c r="I17" i="1" s="1"/>
  <c r="E14" i="1"/>
  <c r="E18" i="1" s="1"/>
  <c r="D14" i="1"/>
  <c r="D18" i="1" s="1"/>
  <c r="H13" i="1"/>
  <c r="F13" i="1"/>
  <c r="F12" i="1"/>
  <c r="I12" i="1" s="1"/>
  <c r="G11" i="1"/>
  <c r="G14" i="1" s="1"/>
  <c r="G18" i="1" s="1"/>
  <c r="F11" i="1"/>
  <c r="F10" i="1"/>
  <c r="F14" i="1" s="1"/>
  <c r="F18" i="1" s="1"/>
  <c r="I2" i="1"/>
  <c r="I10" i="1" l="1"/>
  <c r="I14" i="1" s="1"/>
  <c r="I18" i="1" s="1"/>
  <c r="H11" i="1"/>
  <c r="H14" i="1" s="1"/>
  <c r="H18" i="1" s="1"/>
</calcChain>
</file>

<file path=xl/sharedStrings.xml><?xml version="1.0" encoding="utf-8"?>
<sst xmlns="http://schemas.openxmlformats.org/spreadsheetml/2006/main" count="39" uniqueCount="39">
  <si>
    <t>15. melléklet</t>
  </si>
  <si>
    <t>A mutatószámok, feladatmutatók alapján járó támogatások elszámolása</t>
  </si>
  <si>
    <t>Ft-ban</t>
  </si>
  <si>
    <t>Sor-szám</t>
  </si>
  <si>
    <t>Megnevezés</t>
  </si>
  <si>
    <t>Költségvetési törvény alapján tervezett mutatószám</t>
  </si>
  <si>
    <t>Költségvetési törvény alapján feladatátvétellel/feladatát-adással korrigált támogatás</t>
  </si>
  <si>
    <t xml:space="preserve">Támogatás évközi változás </t>
  </si>
  <si>
    <t>Tényleges támogatás</t>
  </si>
  <si>
    <t>Évvégi eltérés  (+,-) mutatószám szerinti támogatás   (=F-(D+E))</t>
  </si>
  <si>
    <t>Az önkormányzat által az adott célra december 31-ig ténylegesen felhasznált összeg</t>
  </si>
  <si>
    <t>Eltérés (támogatásban és felhasználás szerint)       (=G-(F-H))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</si>
  <si>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</si>
  <si>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</si>
  <si>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</si>
  <si>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</si>
  <si>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</si>
  <si>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</si>
  <si>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</si>
  <si>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</si>
  <si>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</si>
  <si>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01</t>
  </si>
  <si>
    <t>I.1 A települési  önkormányzatok működésének támogatása</t>
  </si>
  <si>
    <t>02</t>
  </si>
  <si>
    <t>II.1. Óvodapedagógusok, és az óvodapedagógusok nevelő munkáját közvetlenül segítők bértámogatása</t>
  </si>
  <si>
    <t>03</t>
  </si>
  <si>
    <t>II.2. Óvodaműködtetés támogatása</t>
  </si>
  <si>
    <t>04</t>
  </si>
  <si>
    <t>II.5. Óvodapedagógusok kiegészítő támogatása</t>
  </si>
  <si>
    <t>05</t>
  </si>
  <si>
    <t>II. A települési önkormányzatok egyes köznevelési feladatainak támogatása (=02+03+04)</t>
  </si>
  <si>
    <t>06</t>
  </si>
  <si>
    <t>III.3. Egyes szociális és gyermekjóléti feladatok támogatása</t>
  </si>
  <si>
    <t>07</t>
  </si>
  <si>
    <t xml:space="preserve">III.5. Gyermekétkeztetés támogatása </t>
  </si>
  <si>
    <t>08</t>
  </si>
  <si>
    <t>III. A települési önkormányzatok egyes szociáis, gyermekjóléti és gyermekétkeztetési feladatainak támogatása (=06+07)</t>
  </si>
  <si>
    <t>09</t>
  </si>
  <si>
    <t>Összesen (=01+05+08)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</si>
</sst>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11" xfId="0" applyFont="1" applyFill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2" fillId="0" borderId="0" xfId="0" applyFont="1"/>
    <xf numFmtId="2" fontId="1" fillId="0" borderId="11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Normal="100" workbookViewId="0"/>
  </sheetViews>
  <sheetFormatPr defaultRowHeight="12.6" x14ac:dyDescent="0.25"/>
  <cols>
    <col min="1" max="1" width="5.6640625" customWidth="1"/>
    <col min="2" max="2" width="40.6640625" customWidth="1"/>
    <col min="3" max="9" width="10.6640625" customWidth="1"/>
  </cols>
  <sheetData>
    <row r="1" spans="1:9" ht="15" customHeight="1" x14ac:dyDescent="0.25">
      <c r="I1" s="1" t="s">
        <v>0</v>
      </c>
    </row>
    <row r="2" spans="1:9" ht="15" customHeight="1" x14ac:dyDescent="0.25">
      <c r="I2" s="1" t="str">
        <f>'[1]1.d sz. melléklet'!F2</f>
        <v>a   4/2017. (V.31.) önkormányzati rendelethez</v>
      </c>
    </row>
    <row r="3" spans="1:9" ht="15" customHeight="1" x14ac:dyDescent="0.25"/>
    <row r="4" spans="1:9" s="2" customFormat="1" ht="15" customHeight="1" x14ac:dyDescent="0.25">
      <c r="A4" s="40" t="s">
        <v>1</v>
      </c>
      <c r="B4" s="41"/>
      <c r="C4" s="41"/>
      <c r="D4" s="41"/>
      <c r="E4" s="41"/>
      <c r="F4" s="41"/>
      <c r="G4" s="41"/>
      <c r="H4" s="41"/>
      <c r="I4" s="41"/>
    </row>
    <row r="5" spans="1:9" s="2" customFormat="1" ht="15" customHeight="1" x14ac:dyDescent="0.25">
      <c r="A5" s="3"/>
      <c r="B5" s="4"/>
      <c r="C5" s="4"/>
      <c r="D5" s="4"/>
      <c r="E5" s="4"/>
      <c r="F5" s="4"/>
      <c r="G5" s="4"/>
      <c r="H5" s="4"/>
      <c r="I5" s="4"/>
    </row>
    <row r="6" spans="1:9" s="2" customFormat="1" ht="15" customHeight="1" thickBot="1" x14ac:dyDescent="0.3">
      <c r="A6" s="3"/>
      <c r="B6" s="4"/>
      <c r="C6" s="4"/>
      <c r="D6" s="4"/>
      <c r="E6" s="4"/>
      <c r="F6" s="4"/>
      <c r="G6" s="4"/>
      <c r="H6" s="4"/>
      <c r="I6" s="5" t="s">
        <v>2</v>
      </c>
    </row>
    <row r="7" spans="1:9" s="2" customFormat="1" ht="96.6" thickTop="1" x14ac:dyDescent="0.25">
      <c r="A7" s="6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8" t="s">
        <v>11</v>
      </c>
    </row>
    <row r="8" spans="1:9" s="2" customFormat="1" ht="15" customHeight="1" thickBot="1" x14ac:dyDescent="0.3">
      <c r="A8" s="9" t="s">
        <v>12</v>
      </c>
      <c r="B8" s="10" t="s">
        <v>13</v>
      </c>
      <c r="C8" s="10" t="s">
        <v>14</v>
      </c>
      <c r="D8" s="10" t="s">
        <v>15</v>
      </c>
      <c r="E8" s="10" t="s">
        <v>16</v>
      </c>
      <c r="F8" s="10" t="s">
        <v>17</v>
      </c>
      <c r="G8" s="10" t="s">
        <v>18</v>
      </c>
      <c r="H8" s="10" t="s">
        <v>19</v>
      </c>
      <c r="I8" s="11" t="s">
        <v>20</v>
      </c>
    </row>
    <row r="9" spans="1:9" s="2" customFormat="1" ht="28.5" customHeight="1" thickTop="1" x14ac:dyDescent="0.25">
      <c r="A9" s="12" t="s">
        <v>21</v>
      </c>
      <c r="B9" s="13" t="s">
        <v>22</v>
      </c>
      <c r="C9" s="14"/>
      <c r="D9" s="15">
        <v>44728813</v>
      </c>
      <c r="E9" s="15">
        <v>0</v>
      </c>
      <c r="F9" s="15">
        <v>44728813</v>
      </c>
      <c r="G9" s="15">
        <v>0</v>
      </c>
      <c r="H9" s="15">
        <v>44728813</v>
      </c>
      <c r="I9" s="16">
        <v>0</v>
      </c>
    </row>
    <row r="10" spans="1:9" s="2" customFormat="1" ht="14.25" customHeight="1" x14ac:dyDescent="0.25">
      <c r="A10" s="42" t="s">
        <v>23</v>
      </c>
      <c r="B10" s="43" t="s">
        <v>24</v>
      </c>
      <c r="C10" s="17">
        <v>2.1</v>
      </c>
      <c r="D10" s="18">
        <v>9120300</v>
      </c>
      <c r="E10" s="18">
        <v>-147100</v>
      </c>
      <c r="F10" s="18">
        <f>SUM(D10:E10)</f>
        <v>8973200</v>
      </c>
      <c r="G10" s="18">
        <v>-147100</v>
      </c>
      <c r="H10" s="18">
        <v>8973200</v>
      </c>
      <c r="I10" s="19">
        <f>G10-(F10-H10)</f>
        <v>-147100</v>
      </c>
    </row>
    <row r="11" spans="1:9" s="2" customFormat="1" ht="14.25" customHeight="1" x14ac:dyDescent="0.25">
      <c r="A11" s="42"/>
      <c r="B11" s="43"/>
      <c r="C11" s="20">
        <v>1</v>
      </c>
      <c r="D11" s="18">
        <v>1800000</v>
      </c>
      <c r="E11" s="18">
        <v>0</v>
      </c>
      <c r="F11" s="18">
        <f t="shared" ref="F11:F13" si="0">SUM(D11:E11)</f>
        <v>1800000</v>
      </c>
      <c r="G11" s="18">
        <f t="shared" ref="G11" si="1">F11-(D11+E11)</f>
        <v>0</v>
      </c>
      <c r="H11" s="18">
        <f t="shared" ref="H11:H13" si="2">SUM(F11:G11)</f>
        <v>1800000</v>
      </c>
      <c r="I11" s="19">
        <v>0</v>
      </c>
    </row>
    <row r="12" spans="1:9" s="2" customFormat="1" ht="15" customHeight="1" x14ac:dyDescent="0.25">
      <c r="A12" s="21" t="s">
        <v>25</v>
      </c>
      <c r="B12" s="22" t="s">
        <v>26</v>
      </c>
      <c r="C12" s="20">
        <v>18.7</v>
      </c>
      <c r="D12" s="18">
        <v>1520000</v>
      </c>
      <c r="E12" s="18">
        <v>-26667</v>
      </c>
      <c r="F12" s="18">
        <f t="shared" si="0"/>
        <v>1493333</v>
      </c>
      <c r="G12" s="18">
        <v>-26667</v>
      </c>
      <c r="H12" s="18">
        <v>1493333</v>
      </c>
      <c r="I12" s="19">
        <f>G12-(F12-H12)</f>
        <v>-26667</v>
      </c>
    </row>
    <row r="13" spans="1:9" s="2" customFormat="1" ht="15" customHeight="1" x14ac:dyDescent="0.25">
      <c r="A13" s="21" t="s">
        <v>27</v>
      </c>
      <c r="B13" s="22" t="s">
        <v>28</v>
      </c>
      <c r="C13" s="20">
        <v>1</v>
      </c>
      <c r="D13" s="18">
        <v>384000</v>
      </c>
      <c r="E13" s="18"/>
      <c r="F13" s="18">
        <f t="shared" si="0"/>
        <v>384000</v>
      </c>
      <c r="G13" s="18"/>
      <c r="H13" s="18">
        <f t="shared" si="2"/>
        <v>384000</v>
      </c>
      <c r="I13" s="19"/>
    </row>
    <row r="14" spans="1:9" s="28" customFormat="1" ht="22.8" x14ac:dyDescent="0.2">
      <c r="A14" s="23" t="s">
        <v>29</v>
      </c>
      <c r="B14" s="24" t="s">
        <v>30</v>
      </c>
      <c r="C14" s="25"/>
      <c r="D14" s="26">
        <f>SUM(D10:D13)</f>
        <v>12824300</v>
      </c>
      <c r="E14" s="26">
        <f t="shared" ref="E14:H14" si="3">SUM(E10:E13)</f>
        <v>-173767</v>
      </c>
      <c r="F14" s="26">
        <f t="shared" si="3"/>
        <v>12650533</v>
      </c>
      <c r="G14" s="26">
        <f t="shared" si="3"/>
        <v>-173767</v>
      </c>
      <c r="H14" s="26">
        <f t="shared" si="3"/>
        <v>12650533</v>
      </c>
      <c r="I14" s="27">
        <f>SUM(I10:I13)</f>
        <v>-173767</v>
      </c>
    </row>
    <row r="15" spans="1:9" s="2" customFormat="1" ht="12" x14ac:dyDescent="0.25">
      <c r="A15" s="21" t="s">
        <v>31</v>
      </c>
      <c r="B15" s="22" t="s">
        <v>32</v>
      </c>
      <c r="C15" s="20"/>
      <c r="D15" s="18">
        <v>55360</v>
      </c>
      <c r="E15" s="18">
        <v>0</v>
      </c>
      <c r="F15" s="18">
        <v>55360</v>
      </c>
      <c r="G15" s="18">
        <v>0</v>
      </c>
      <c r="H15" s="18">
        <v>0</v>
      </c>
      <c r="I15" s="19">
        <f>G15-(F15-H15)</f>
        <v>-55360</v>
      </c>
    </row>
    <row r="16" spans="1:9" s="2" customFormat="1" ht="15" customHeight="1" x14ac:dyDescent="0.25">
      <c r="A16" s="21" t="s">
        <v>33</v>
      </c>
      <c r="B16" s="22" t="s">
        <v>34</v>
      </c>
      <c r="C16" s="29">
        <v>0.6</v>
      </c>
      <c r="D16" s="18">
        <v>1093951</v>
      </c>
      <c r="E16" s="18">
        <v>0</v>
      </c>
      <c r="F16" s="18">
        <v>1093951</v>
      </c>
      <c r="G16" s="18">
        <v>0</v>
      </c>
      <c r="H16" s="18">
        <v>1093951</v>
      </c>
      <c r="I16" s="19">
        <f>G16-(F16-H16)</f>
        <v>0</v>
      </c>
    </row>
    <row r="17" spans="1:9" s="2" customFormat="1" ht="34.799999999999997" thickBot="1" x14ac:dyDescent="0.3">
      <c r="A17" s="23" t="s">
        <v>35</v>
      </c>
      <c r="B17" s="30" t="s">
        <v>36</v>
      </c>
      <c r="C17" s="31"/>
      <c r="D17" s="32">
        <f t="shared" ref="D17:I17" si="4">SUM(D15:D16)</f>
        <v>1149311</v>
      </c>
      <c r="E17" s="32">
        <f t="shared" si="4"/>
        <v>0</v>
      </c>
      <c r="F17" s="32">
        <f t="shared" si="4"/>
        <v>1149311</v>
      </c>
      <c r="G17" s="32">
        <f t="shared" si="4"/>
        <v>0</v>
      </c>
      <c r="H17" s="32">
        <f t="shared" si="4"/>
        <v>1093951</v>
      </c>
      <c r="I17" s="33">
        <f t="shared" si="4"/>
        <v>-55360</v>
      </c>
    </row>
    <row r="18" spans="1:9" s="39" customFormat="1" ht="18" customHeight="1" thickTop="1" thickBot="1" x14ac:dyDescent="0.3">
      <c r="A18" s="34" t="s">
        <v>37</v>
      </c>
      <c r="B18" s="35" t="s">
        <v>38</v>
      </c>
      <c r="C18" s="36"/>
      <c r="D18" s="37">
        <f t="shared" ref="D18:I18" si="5">D9+D14+D17</f>
        <v>58702424</v>
      </c>
      <c r="E18" s="37">
        <f t="shared" si="5"/>
        <v>-173767</v>
      </c>
      <c r="F18" s="37">
        <f t="shared" si="5"/>
        <v>58528657</v>
      </c>
      <c r="G18" s="37">
        <f t="shared" si="5"/>
        <v>-173767</v>
      </c>
      <c r="H18" s="37">
        <f t="shared" si="5"/>
        <v>58473297</v>
      </c>
      <c r="I18" s="38">
        <f t="shared" si="5"/>
        <v>-229127</v>
      </c>
    </row>
    <row r="19" spans="1:9" ht="13.2" thickTop="1" x14ac:dyDescent="0.25"/>
  </sheetData>
  <mergeCells count="3">
    <mergeCell ref="A4:I4"/>
    <mergeCell ref="A10:A11"/>
    <mergeCell ref="B10:B11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2017-06-02T07:14:03Z</dcterms:created>
  <dcterms:modified xsi:type="dcterms:W3CDTF">2017-06-06T15:06:45Z</dcterms:modified>
</cp:coreProperties>
</file>