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2C85546F-D1C6-433D-9842-A4F26ABAF73D}" xr6:coauthVersionLast="45" xr6:coauthVersionMax="45" xr10:uidLastSave="{00000000-0000-0000-0000-000000000000}"/>
  <bookViews>
    <workbookView xWindow="-108" yWindow="-108" windowWidth="20376" windowHeight="12240" xr2:uid="{CD6E186F-AE0E-4992-84F0-BA6D753100AD}"/>
  </bookViews>
  <sheets>
    <sheet name="állam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8" i="1" l="1"/>
  <c r="F38" i="1"/>
  <c r="G34" i="1"/>
  <c r="F34" i="1"/>
  <c r="G28" i="1"/>
  <c r="F28" i="1"/>
  <c r="G17" i="1"/>
  <c r="G18" i="1" s="1"/>
  <c r="F17" i="1"/>
  <c r="F18" i="1" s="1"/>
  <c r="F39" i="1" l="1"/>
  <c r="G39" i="1"/>
</calcChain>
</file>

<file path=xl/sharedStrings.xml><?xml version="1.0" encoding="utf-8"?>
<sst xmlns="http://schemas.openxmlformats.org/spreadsheetml/2006/main" count="88" uniqueCount="73">
  <si>
    <t>Tés Község Önkormányzata 2019.évi normatív állami támogatások</t>
  </si>
  <si>
    <t>adatok Ft-ban</t>
  </si>
  <si>
    <t>Jogcím</t>
  </si>
  <si>
    <t>Me.</t>
  </si>
  <si>
    <t>Mutató</t>
  </si>
  <si>
    <t>Fajlagos összeg</t>
  </si>
  <si>
    <t>2019.évi ereseti előirányzat(Ft)</t>
  </si>
  <si>
    <t>2019.évi módosított előirányzat(Ft)</t>
  </si>
  <si>
    <t>I.1.a</t>
  </si>
  <si>
    <t>Önkormányzati hivatal támogatása</t>
  </si>
  <si>
    <t>I.1.ba</t>
  </si>
  <si>
    <t>Zöldterület-gazdálkodással kapcs. feladatok ellátás tám.</t>
  </si>
  <si>
    <t>hektár</t>
  </si>
  <si>
    <t>I.1.bb</t>
  </si>
  <si>
    <t>Közvilágítás fenntartásának támogatása</t>
  </si>
  <si>
    <t>km</t>
  </si>
  <si>
    <t>I.1.bc</t>
  </si>
  <si>
    <t>Köztemető fenntartási feladatok</t>
  </si>
  <si>
    <t>min. 100 000</t>
  </si>
  <si>
    <t>I.1.bd</t>
  </si>
  <si>
    <t>Közutak fenntartásának támogatása</t>
  </si>
  <si>
    <t>I.1.c</t>
  </si>
  <si>
    <t>Egyéb önkormányzati feladatok támogatása</t>
  </si>
  <si>
    <t>I.1.d</t>
  </si>
  <si>
    <t>Lakott küldterülettel kapcsolatos feladatok támogatása</t>
  </si>
  <si>
    <t>I.1.e</t>
  </si>
  <si>
    <t>Üdülőhelyi feladatok támogatása</t>
  </si>
  <si>
    <t>I.1,V.</t>
  </si>
  <si>
    <t>Kiegészítés I.1. jogcímekhez</t>
  </si>
  <si>
    <t>I.VI.</t>
  </si>
  <si>
    <t>Polgármester illetmény támogatása</t>
  </si>
  <si>
    <t>Kompenzáció támogatása</t>
  </si>
  <si>
    <t>fő</t>
  </si>
  <si>
    <t>Település-üzemeltetéshez kapcsolódó feladatellátás tám. össz.</t>
  </si>
  <si>
    <t>Helyi önkormányzatok működésének ált. tám.</t>
  </si>
  <si>
    <t>II.1. (1)</t>
  </si>
  <si>
    <t>Óvodapedagógusok bértámogatása 8 hó</t>
  </si>
  <si>
    <t>II.1. (2)</t>
  </si>
  <si>
    <t>Óvodapedagógusok munkáját segítők bértámogatása 8 hó</t>
  </si>
  <si>
    <t>II.1. (3)</t>
  </si>
  <si>
    <t>Óvodapedagógusok bértámogatása 4 hó</t>
  </si>
  <si>
    <t>II.1. (4)</t>
  </si>
  <si>
    <t>Óvodapedagógusok munkáját segítők bértámogatása 4 hó</t>
  </si>
  <si>
    <t>II.1. (5)</t>
  </si>
  <si>
    <t>Óvodapedagógusok bértámogatása pótlólagos össz. szept.-től</t>
  </si>
  <si>
    <t>II.2.</t>
  </si>
  <si>
    <t>Óvodaműködtetés támogatása 8 hó</t>
  </si>
  <si>
    <t>Óvodaműködtetés támogatása 4 hó</t>
  </si>
  <si>
    <t>II.4.a</t>
  </si>
  <si>
    <t>Mesterpedagógus kategóriába sorolt óvodapedagógusok kieg. Támogatása</t>
  </si>
  <si>
    <t>II.4.b</t>
  </si>
  <si>
    <t>Ped.II.kategóriába sorolt óvodapedagógusok kiegészítő támogatása</t>
  </si>
  <si>
    <t>Összesen köznevelési támogatás</t>
  </si>
  <si>
    <t>III.2.</t>
  </si>
  <si>
    <t>Hozzájárulás a szociális pénzbeli ellátásokhoz</t>
  </si>
  <si>
    <t>III.3.c</t>
  </si>
  <si>
    <t>Szociális étkeztetés</t>
  </si>
  <si>
    <t>III.5.a)</t>
  </si>
  <si>
    <t>Gyermekétkezetés támogatása, bértámogatás</t>
  </si>
  <si>
    <t>III.5.b)</t>
  </si>
  <si>
    <t>Gyermekétkezetés támogatása, üzemeltetési támogatás</t>
  </si>
  <si>
    <t>III.5.c)</t>
  </si>
  <si>
    <t>Rászoruló gyermekek intézményen kívüli szünidei étkeztetésének támogatása</t>
  </si>
  <si>
    <t>Ft</t>
  </si>
  <si>
    <t>Összesen szociális feladatok támogatása</t>
  </si>
  <si>
    <t>IV.I.d.</t>
  </si>
  <si>
    <t>Könyvtári és közművelődési feladatok támogatása</t>
  </si>
  <si>
    <t>Önkormányzataok 2019. évi szociális tűzifa támogatás</t>
  </si>
  <si>
    <t>m3</t>
  </si>
  <si>
    <t>Önkormányzatok 2019. évi lakossági víz és csatornamű szolgáltatás támogatása</t>
  </si>
  <si>
    <t>Működési célú költségvetési támogatások</t>
  </si>
  <si>
    <t>Önkormányzat támogatásai összesen</t>
  </si>
  <si>
    <t>5. melléklet a 6/2020. (VI.18.)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</si>
</sst>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6" fillId="0" borderId="0" xfId="1" applyNumberFormat="1" applyFont="1" applyAlignment="1">
      <alignment horizontal="right"/>
    </xf>
    <xf numFmtId="0" fontId="7" fillId="2" borderId="1" xfId="0" applyFont="1" applyFill="1" applyBorder="1"/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9" fillId="0" borderId="4" xfId="0" applyFont="1" applyBorder="1"/>
    <xf numFmtId="0" fontId="9" fillId="0" borderId="5" xfId="0" applyFont="1" applyBorder="1"/>
    <xf numFmtId="3" fontId="9" fillId="0" borderId="5" xfId="0" applyNumberFormat="1" applyFont="1" applyBorder="1"/>
    <xf numFmtId="3" fontId="9" fillId="0" borderId="6" xfId="2" applyNumberFormat="1" applyFont="1" applyBorder="1"/>
    <xf numFmtId="0" fontId="0" fillId="0" borderId="7" xfId="0" applyBorder="1"/>
    <xf numFmtId="3" fontId="9" fillId="0" borderId="5" xfId="0" applyNumberFormat="1" applyFont="1" applyBorder="1" applyAlignment="1">
      <alignment horizontal="right"/>
    </xf>
    <xf numFmtId="0" fontId="8" fillId="0" borderId="5" xfId="0" applyFont="1" applyBorder="1"/>
    <xf numFmtId="3" fontId="8" fillId="0" borderId="5" xfId="0" applyNumberFormat="1" applyFont="1" applyBorder="1"/>
    <xf numFmtId="3" fontId="7" fillId="0" borderId="6" xfId="2" applyNumberFormat="1" applyFont="1" applyBorder="1"/>
    <xf numFmtId="0" fontId="10" fillId="0" borderId="5" xfId="0" applyFont="1" applyBorder="1"/>
    <xf numFmtId="0" fontId="10" fillId="0" borderId="5" xfId="2" applyFont="1" applyBorder="1"/>
    <xf numFmtId="3" fontId="10" fillId="0" borderId="5" xfId="2" applyNumberFormat="1" applyFont="1" applyBorder="1"/>
    <xf numFmtId="3" fontId="9" fillId="0" borderId="8" xfId="2" applyNumberFormat="1" applyFont="1" applyBorder="1"/>
    <xf numFmtId="3" fontId="10" fillId="0" borderId="5" xfId="0" applyNumberFormat="1" applyFont="1" applyBorder="1"/>
    <xf numFmtId="3" fontId="10" fillId="0" borderId="9" xfId="2" applyNumberFormat="1" applyFont="1" applyBorder="1"/>
    <xf numFmtId="3" fontId="0" fillId="0" borderId="6" xfId="0" applyNumberFormat="1" applyBorder="1"/>
    <xf numFmtId="3" fontId="10" fillId="0" borderId="6" xfId="2" applyNumberFormat="1" applyFont="1" applyBorder="1"/>
    <xf numFmtId="3" fontId="10" fillId="0" borderId="6" xfId="0" applyNumberFormat="1" applyFont="1" applyBorder="1"/>
    <xf numFmtId="0" fontId="10" fillId="0" borderId="0" xfId="0" applyFont="1"/>
    <xf numFmtId="3" fontId="8" fillId="0" borderId="9" xfId="2" applyNumberFormat="1" applyFont="1" applyBorder="1"/>
    <xf numFmtId="3" fontId="8" fillId="0" borderId="6" xfId="2" applyNumberFormat="1" applyFont="1" applyBorder="1"/>
    <xf numFmtId="0" fontId="7" fillId="0" borderId="5" xfId="0" applyFont="1" applyBorder="1"/>
    <xf numFmtId="3" fontId="7" fillId="0" borderId="5" xfId="0" applyNumberFormat="1" applyFont="1" applyBorder="1"/>
    <xf numFmtId="3" fontId="7" fillId="0" borderId="9" xfId="2" applyNumberFormat="1" applyFont="1" applyBorder="1"/>
    <xf numFmtId="3" fontId="1" fillId="0" borderId="6" xfId="0" applyNumberFormat="1" applyFont="1" applyBorder="1"/>
    <xf numFmtId="0" fontId="9" fillId="0" borderId="10" xfId="0" applyFont="1" applyBorder="1"/>
    <xf numFmtId="3" fontId="9" fillId="0" borderId="5" xfId="2" applyNumberFormat="1" applyFont="1" applyBorder="1"/>
    <xf numFmtId="3" fontId="0" fillId="0" borderId="11" xfId="0" applyNumberFormat="1" applyBorder="1"/>
    <xf numFmtId="0" fontId="7" fillId="0" borderId="12" xfId="0" applyFont="1" applyBorder="1"/>
    <xf numFmtId="3" fontId="7" fillId="0" borderId="12" xfId="0" applyNumberFormat="1" applyFont="1" applyBorder="1"/>
    <xf numFmtId="3" fontId="7" fillId="0" borderId="12" xfId="2" applyNumberFormat="1" applyFont="1" applyBorder="1"/>
    <xf numFmtId="3" fontId="1" fillId="0" borderId="11" xfId="0" applyNumberFormat="1" applyFont="1" applyBorder="1"/>
    <xf numFmtId="0" fontId="9" fillId="0" borderId="13" xfId="0" applyFont="1" applyBorder="1"/>
    <xf numFmtId="0" fontId="7" fillId="0" borderId="14" xfId="0" applyFont="1" applyBorder="1"/>
    <xf numFmtId="3" fontId="7" fillId="0" borderId="14" xfId="0" applyNumberFormat="1" applyFont="1" applyBorder="1"/>
    <xf numFmtId="3" fontId="7" fillId="0" borderId="15" xfId="2" applyNumberFormat="1" applyFont="1" applyBorder="1"/>
    <xf numFmtId="3" fontId="7" fillId="0" borderId="16" xfId="2" applyNumberFormat="1" applyFont="1" applyBorder="1"/>
  </cellXfs>
  <cellStyles count="3">
    <cellStyle name="Normál" xfId="0" builtinId="0"/>
    <cellStyle name="Normál 3" xfId="2" xr:uid="{C21FD590-8952-42DB-8D25-B05A17B6BAEA}"/>
    <cellStyle name="Normál_Rendelet mellékletek 2008.jav." xfId="1" xr:uid="{45B54ED0-66B6-4989-8DBF-A677EC66F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668F3-4013-4652-9C41-719D4257CE77}">
  <sheetPr>
    <pageSetUpPr fitToPage="1"/>
  </sheetPr>
  <dimension ref="A1:I39"/>
  <sheetViews>
    <sheetView tabSelected="1" workbookViewId="0">
      <selection sqref="A1:F1"/>
    </sheetView>
  </sheetViews>
  <sheetFormatPr defaultRowHeight="14.4" x14ac:dyDescent="0.3"/>
  <cols>
    <col min="2" max="2" width="58.6640625" customWidth="1"/>
    <col min="3" max="3" width="7.109375" customWidth="1"/>
    <col min="4" max="4" width="11.88671875" customWidth="1"/>
    <col min="5" max="5" width="13.88671875" customWidth="1"/>
    <col min="6" max="6" width="16.109375" customWidth="1"/>
    <col min="7" max="7" width="18" customWidth="1"/>
  </cols>
  <sheetData>
    <row r="1" spans="1:7" x14ac:dyDescent="0.3">
      <c r="A1" s="1" t="s">
        <v>72</v>
      </c>
      <c r="B1" s="1"/>
      <c r="C1" s="1"/>
      <c r="D1" s="1"/>
      <c r="E1" s="1"/>
      <c r="F1" s="1"/>
    </row>
    <row r="2" spans="1:7" x14ac:dyDescent="0.3">
      <c r="A2" s="2"/>
      <c r="B2" s="2"/>
      <c r="C2" s="2"/>
      <c r="D2" s="2"/>
      <c r="E2" s="2"/>
      <c r="F2" s="2"/>
    </row>
    <row r="3" spans="1:7" ht="15.6" x14ac:dyDescent="0.3">
      <c r="A3" s="3" t="s">
        <v>0</v>
      </c>
      <c r="B3" s="3"/>
      <c r="C3" s="3"/>
      <c r="D3" s="3"/>
      <c r="E3" s="3"/>
      <c r="F3" s="4"/>
    </row>
    <row r="4" spans="1:7" ht="15" thickBot="1" x14ac:dyDescent="0.35">
      <c r="A4" s="3"/>
      <c r="B4" s="3"/>
      <c r="C4" s="3"/>
      <c r="D4" s="3"/>
      <c r="E4" s="3"/>
      <c r="G4" s="5" t="s">
        <v>1</v>
      </c>
    </row>
    <row r="5" spans="1:7" ht="25.5" customHeight="1" x14ac:dyDescent="0.3">
      <c r="A5" s="6"/>
      <c r="B5" s="7" t="s">
        <v>2</v>
      </c>
      <c r="C5" s="7" t="s">
        <v>3</v>
      </c>
      <c r="D5" s="7" t="s">
        <v>4</v>
      </c>
      <c r="E5" s="8" t="s">
        <v>5</v>
      </c>
      <c r="F5" s="9" t="s">
        <v>6</v>
      </c>
      <c r="G5" s="9" t="s">
        <v>7</v>
      </c>
    </row>
    <row r="6" spans="1:7" x14ac:dyDescent="0.3">
      <c r="A6" s="10" t="s">
        <v>8</v>
      </c>
      <c r="B6" s="11" t="s">
        <v>9</v>
      </c>
      <c r="C6" s="11"/>
      <c r="D6" s="11"/>
      <c r="E6" s="12"/>
      <c r="F6" s="13"/>
      <c r="G6" s="14"/>
    </row>
    <row r="7" spans="1:7" x14ac:dyDescent="0.3">
      <c r="A7" s="10" t="s">
        <v>10</v>
      </c>
      <c r="B7" s="11" t="s">
        <v>11</v>
      </c>
      <c r="C7" s="11" t="s">
        <v>12</v>
      </c>
      <c r="D7" s="11"/>
      <c r="E7" s="12">
        <v>22300</v>
      </c>
      <c r="F7" s="13">
        <v>2974820</v>
      </c>
      <c r="G7" s="13">
        <v>2974820</v>
      </c>
    </row>
    <row r="8" spans="1:7" x14ac:dyDescent="0.3">
      <c r="A8" s="10" t="s">
        <v>13</v>
      </c>
      <c r="B8" s="11" t="s">
        <v>14</v>
      </c>
      <c r="C8" s="11" t="s">
        <v>15</v>
      </c>
      <c r="D8" s="11"/>
      <c r="E8" s="12">
        <v>0</v>
      </c>
      <c r="F8" s="13">
        <v>2432000</v>
      </c>
      <c r="G8" s="13">
        <v>2432000</v>
      </c>
    </row>
    <row r="9" spans="1:7" x14ac:dyDescent="0.3">
      <c r="A9" s="10" t="s">
        <v>16</v>
      </c>
      <c r="B9" s="11" t="s">
        <v>17</v>
      </c>
      <c r="C9" s="11"/>
      <c r="D9" s="11"/>
      <c r="E9" s="15" t="s">
        <v>18</v>
      </c>
      <c r="F9" s="13">
        <v>100000</v>
      </c>
      <c r="G9" s="13">
        <v>100000</v>
      </c>
    </row>
    <row r="10" spans="1:7" x14ac:dyDescent="0.3">
      <c r="A10" s="10" t="s">
        <v>19</v>
      </c>
      <c r="B10" s="11" t="s">
        <v>20</v>
      </c>
      <c r="C10" s="11" t="s">
        <v>15</v>
      </c>
      <c r="D10" s="11"/>
      <c r="E10" s="12"/>
      <c r="F10" s="13">
        <v>2694490</v>
      </c>
      <c r="G10" s="13">
        <v>2694490</v>
      </c>
    </row>
    <row r="11" spans="1:7" x14ac:dyDescent="0.3">
      <c r="A11" s="10" t="s">
        <v>21</v>
      </c>
      <c r="B11" s="11" t="s">
        <v>22</v>
      </c>
      <c r="C11" s="11"/>
      <c r="D11" s="11"/>
      <c r="E11" s="12">
        <v>2700</v>
      </c>
      <c r="F11" s="13">
        <v>5000000</v>
      </c>
      <c r="G11" s="13">
        <v>5000000</v>
      </c>
    </row>
    <row r="12" spans="1:7" x14ac:dyDescent="0.3">
      <c r="A12" s="10" t="s">
        <v>23</v>
      </c>
      <c r="B12" s="11" t="s">
        <v>24</v>
      </c>
      <c r="C12" s="11"/>
      <c r="D12" s="11"/>
      <c r="E12" s="12">
        <v>2550</v>
      </c>
      <c r="F12" s="13">
        <v>2550</v>
      </c>
      <c r="G12" s="13">
        <v>2550</v>
      </c>
    </row>
    <row r="13" spans="1:7" x14ac:dyDescent="0.3">
      <c r="A13" s="10" t="s">
        <v>25</v>
      </c>
      <c r="B13" s="11" t="s">
        <v>26</v>
      </c>
      <c r="C13" s="11"/>
      <c r="D13" s="11"/>
      <c r="E13" s="12"/>
      <c r="F13" s="13">
        <v>0</v>
      </c>
      <c r="G13" s="13">
        <v>0</v>
      </c>
    </row>
    <row r="14" spans="1:7" x14ac:dyDescent="0.3">
      <c r="A14" s="10" t="s">
        <v>27</v>
      </c>
      <c r="B14" s="11" t="s">
        <v>28</v>
      </c>
      <c r="C14" s="11"/>
      <c r="D14" s="11"/>
      <c r="E14" s="12"/>
      <c r="F14" s="13">
        <v>6359915</v>
      </c>
      <c r="G14" s="13">
        <v>6359915</v>
      </c>
    </row>
    <row r="15" spans="1:7" x14ac:dyDescent="0.3">
      <c r="A15" s="10" t="s">
        <v>29</v>
      </c>
      <c r="B15" s="11" t="s">
        <v>30</v>
      </c>
      <c r="C15" s="11"/>
      <c r="D15" s="11"/>
      <c r="E15" s="12"/>
      <c r="F15" s="13">
        <v>1120500</v>
      </c>
      <c r="G15" s="13">
        <v>1120500</v>
      </c>
    </row>
    <row r="16" spans="1:7" x14ac:dyDescent="0.3">
      <c r="A16" s="10"/>
      <c r="B16" s="11" t="s">
        <v>31</v>
      </c>
      <c r="C16" s="11" t="s">
        <v>32</v>
      </c>
      <c r="D16" s="11"/>
      <c r="E16" s="12"/>
      <c r="F16" s="13">
        <v>0</v>
      </c>
      <c r="G16" s="13">
        <v>156294</v>
      </c>
    </row>
    <row r="17" spans="1:9" x14ac:dyDescent="0.3">
      <c r="A17" s="10"/>
      <c r="B17" s="16" t="s">
        <v>33</v>
      </c>
      <c r="C17" s="16"/>
      <c r="D17" s="16"/>
      <c r="E17" s="17"/>
      <c r="F17" s="18">
        <f>SUM(F7:F16)</f>
        <v>20684275</v>
      </c>
      <c r="G17" s="18">
        <f>SUM(G7:G16)</f>
        <v>20840569</v>
      </c>
    </row>
    <row r="18" spans="1:9" x14ac:dyDescent="0.3">
      <c r="A18" s="10"/>
      <c r="B18" s="16" t="s">
        <v>34</v>
      </c>
      <c r="C18" s="16"/>
      <c r="D18" s="16"/>
      <c r="E18" s="17"/>
      <c r="F18" s="18">
        <f>F17</f>
        <v>20684275</v>
      </c>
      <c r="G18" s="18">
        <f>G6+G17</f>
        <v>20840569</v>
      </c>
    </row>
    <row r="19" spans="1:9" x14ac:dyDescent="0.3">
      <c r="A19" s="10" t="s">
        <v>35</v>
      </c>
      <c r="B19" s="19" t="s">
        <v>36</v>
      </c>
      <c r="C19" s="19" t="s">
        <v>32</v>
      </c>
      <c r="D19" s="20">
        <v>2.5</v>
      </c>
      <c r="E19" s="21">
        <v>4371500</v>
      </c>
      <c r="F19" s="13">
        <v>7285833</v>
      </c>
      <c r="G19" s="13">
        <v>7285833</v>
      </c>
    </row>
    <row r="20" spans="1:9" x14ac:dyDescent="0.3">
      <c r="A20" s="10" t="s">
        <v>37</v>
      </c>
      <c r="B20" s="19" t="s">
        <v>38</v>
      </c>
      <c r="C20" s="19" t="s">
        <v>32</v>
      </c>
      <c r="D20" s="20">
        <v>1</v>
      </c>
      <c r="E20" s="21">
        <v>2205000</v>
      </c>
      <c r="F20" s="13">
        <v>1470000</v>
      </c>
      <c r="G20" s="13">
        <v>1600000</v>
      </c>
    </row>
    <row r="21" spans="1:9" x14ac:dyDescent="0.3">
      <c r="A21" s="10" t="s">
        <v>39</v>
      </c>
      <c r="B21" s="19" t="s">
        <v>40</v>
      </c>
      <c r="C21" s="19" t="s">
        <v>32</v>
      </c>
      <c r="D21" s="20">
        <v>2.2000000000000002</v>
      </c>
      <c r="E21" s="21">
        <v>4371500</v>
      </c>
      <c r="F21" s="13">
        <v>3205767</v>
      </c>
      <c r="G21" s="13">
        <v>3205767</v>
      </c>
    </row>
    <row r="22" spans="1:9" x14ac:dyDescent="0.3">
      <c r="A22" s="10" t="s">
        <v>41</v>
      </c>
      <c r="B22" s="19" t="s">
        <v>42</v>
      </c>
      <c r="C22" s="19" t="s">
        <v>32</v>
      </c>
      <c r="D22" s="20">
        <v>1</v>
      </c>
      <c r="E22" s="21">
        <v>2205000</v>
      </c>
      <c r="F22" s="13">
        <v>735000</v>
      </c>
      <c r="G22" s="13">
        <v>800000</v>
      </c>
    </row>
    <row r="23" spans="1:9" x14ac:dyDescent="0.3">
      <c r="A23" s="10" t="s">
        <v>43</v>
      </c>
      <c r="B23" s="19" t="s">
        <v>44</v>
      </c>
      <c r="C23" s="19" t="s">
        <v>32</v>
      </c>
      <c r="D23" s="20">
        <v>2</v>
      </c>
      <c r="E23" s="21">
        <v>35000</v>
      </c>
      <c r="F23" s="13">
        <v>0</v>
      </c>
      <c r="G23" s="13">
        <v>0</v>
      </c>
    </row>
    <row r="24" spans="1:9" x14ac:dyDescent="0.3">
      <c r="A24" s="10" t="s">
        <v>45</v>
      </c>
      <c r="B24" s="19" t="s">
        <v>46</v>
      </c>
      <c r="C24" s="19" t="s">
        <v>32</v>
      </c>
      <c r="D24" s="20">
        <v>21</v>
      </c>
      <c r="E24" s="21">
        <v>97400</v>
      </c>
      <c r="F24" s="13">
        <v>1428533</v>
      </c>
      <c r="G24" s="13">
        <v>1428533</v>
      </c>
    </row>
    <row r="25" spans="1:9" x14ac:dyDescent="0.3">
      <c r="A25" s="10" t="s">
        <v>45</v>
      </c>
      <c r="B25" s="19" t="s">
        <v>47</v>
      </c>
      <c r="C25" s="19" t="s">
        <v>32</v>
      </c>
      <c r="D25" s="20">
        <v>18</v>
      </c>
      <c r="E25" s="21">
        <v>97400</v>
      </c>
      <c r="F25" s="13">
        <v>616867</v>
      </c>
      <c r="G25" s="13">
        <v>616867</v>
      </c>
    </row>
    <row r="26" spans="1:9" x14ac:dyDescent="0.3">
      <c r="A26" s="10" t="s">
        <v>48</v>
      </c>
      <c r="B26" s="19" t="s">
        <v>49</v>
      </c>
      <c r="C26" s="19" t="s">
        <v>32</v>
      </c>
      <c r="D26" s="20"/>
      <c r="E26" s="21">
        <v>363642</v>
      </c>
      <c r="F26" s="13">
        <v>0</v>
      </c>
      <c r="G26" s="22">
        <v>1157840</v>
      </c>
    </row>
    <row r="27" spans="1:9" x14ac:dyDescent="0.3">
      <c r="A27" s="10" t="s">
        <v>50</v>
      </c>
      <c r="B27" s="19" t="s">
        <v>51</v>
      </c>
      <c r="C27" s="19" t="s">
        <v>32</v>
      </c>
      <c r="D27" s="20">
        <v>0</v>
      </c>
      <c r="E27" s="21">
        <v>1447300</v>
      </c>
      <c r="F27" s="13">
        <v>0</v>
      </c>
      <c r="G27" s="22">
        <v>109093</v>
      </c>
    </row>
    <row r="28" spans="1:9" x14ac:dyDescent="0.3">
      <c r="A28" s="10"/>
      <c r="B28" s="16" t="s">
        <v>52</v>
      </c>
      <c r="C28" s="16"/>
      <c r="D28" s="16"/>
      <c r="E28" s="17"/>
      <c r="F28" s="18">
        <f>SUM(F19:F27)</f>
        <v>14742000</v>
      </c>
      <c r="G28" s="18">
        <f>SUM(G19:G27)</f>
        <v>16203933</v>
      </c>
    </row>
    <row r="29" spans="1:9" x14ac:dyDescent="0.3">
      <c r="A29" s="10" t="s">
        <v>53</v>
      </c>
      <c r="B29" s="19" t="s">
        <v>54</v>
      </c>
      <c r="C29" s="19"/>
      <c r="D29" s="19"/>
      <c r="E29" s="23"/>
      <c r="F29" s="24">
        <v>6924000</v>
      </c>
      <c r="G29" s="25">
        <v>6921000</v>
      </c>
    </row>
    <row r="30" spans="1:9" x14ac:dyDescent="0.3">
      <c r="A30" s="10" t="s">
        <v>55</v>
      </c>
      <c r="B30" s="19" t="s">
        <v>56</v>
      </c>
      <c r="C30" s="19" t="s">
        <v>32</v>
      </c>
      <c r="D30" s="20">
        <v>19</v>
      </c>
      <c r="E30" s="21">
        <v>55360</v>
      </c>
      <c r="F30" s="24">
        <v>1051840</v>
      </c>
      <c r="G30" s="26">
        <v>1244840</v>
      </c>
    </row>
    <row r="31" spans="1:9" x14ac:dyDescent="0.3">
      <c r="A31" s="10" t="s">
        <v>57</v>
      </c>
      <c r="B31" s="19" t="s">
        <v>58</v>
      </c>
      <c r="C31" s="19" t="s">
        <v>32</v>
      </c>
      <c r="D31" s="20"/>
      <c r="E31" s="21"/>
      <c r="F31" s="24">
        <v>0</v>
      </c>
      <c r="G31" s="27">
        <v>0</v>
      </c>
      <c r="H31" s="28"/>
      <c r="I31" s="28"/>
    </row>
    <row r="32" spans="1:9" x14ac:dyDescent="0.3">
      <c r="A32" s="10" t="s">
        <v>59</v>
      </c>
      <c r="B32" s="19" t="s">
        <v>60</v>
      </c>
      <c r="C32" s="19"/>
      <c r="D32" s="20"/>
      <c r="E32" s="21"/>
      <c r="F32" s="24">
        <v>0</v>
      </c>
      <c r="G32" s="25">
        <v>0</v>
      </c>
    </row>
    <row r="33" spans="1:7" x14ac:dyDescent="0.3">
      <c r="A33" s="10" t="s">
        <v>61</v>
      </c>
      <c r="B33" s="19" t="s">
        <v>62</v>
      </c>
      <c r="C33" s="19" t="s">
        <v>63</v>
      </c>
      <c r="D33" s="20">
        <v>390</v>
      </c>
      <c r="E33" s="21">
        <v>570</v>
      </c>
      <c r="F33" s="24">
        <v>222300</v>
      </c>
      <c r="G33" s="26">
        <v>124830</v>
      </c>
    </row>
    <row r="34" spans="1:7" x14ac:dyDescent="0.3">
      <c r="A34" s="10"/>
      <c r="B34" s="16" t="s">
        <v>64</v>
      </c>
      <c r="C34" s="16"/>
      <c r="D34" s="16"/>
      <c r="E34" s="17"/>
      <c r="F34" s="29">
        <f>SUM(F29:F33)</f>
        <v>8198140</v>
      </c>
      <c r="G34" s="30">
        <f>SUM(G29:G33)</f>
        <v>8290670</v>
      </c>
    </row>
    <row r="35" spans="1:7" x14ac:dyDescent="0.3">
      <c r="A35" s="10" t="s">
        <v>65</v>
      </c>
      <c r="B35" s="31" t="s">
        <v>66</v>
      </c>
      <c r="C35" s="31" t="s">
        <v>32</v>
      </c>
      <c r="D35" s="31"/>
      <c r="E35" s="32">
        <v>1140</v>
      </c>
      <c r="F35" s="33">
        <v>1800000</v>
      </c>
      <c r="G35" s="34">
        <v>1800000</v>
      </c>
    </row>
    <row r="36" spans="1:7" x14ac:dyDescent="0.3">
      <c r="A36" s="35"/>
      <c r="B36" s="11" t="s">
        <v>67</v>
      </c>
      <c r="C36" s="11" t="s">
        <v>68</v>
      </c>
      <c r="D36" s="11">
        <v>59</v>
      </c>
      <c r="E36" s="12"/>
      <c r="F36" s="36">
        <v>0</v>
      </c>
      <c r="G36" s="37">
        <v>1273810</v>
      </c>
    </row>
    <row r="37" spans="1:7" x14ac:dyDescent="0.3">
      <c r="A37" s="35"/>
      <c r="B37" s="11" t="s">
        <v>69</v>
      </c>
      <c r="C37" s="11" t="s">
        <v>68</v>
      </c>
      <c r="D37" s="11"/>
      <c r="E37" s="12"/>
      <c r="F37" s="36">
        <v>0</v>
      </c>
      <c r="G37" s="37">
        <v>1376300</v>
      </c>
    </row>
    <row r="38" spans="1:7" ht="15" thickBot="1" x14ac:dyDescent="0.35">
      <c r="A38" s="35"/>
      <c r="B38" s="38" t="s">
        <v>70</v>
      </c>
      <c r="C38" s="38"/>
      <c r="D38" s="38"/>
      <c r="E38" s="39"/>
      <c r="F38" s="40">
        <f>SUM(F36:F37)</f>
        <v>0</v>
      </c>
      <c r="G38" s="41">
        <f>SUM(G36:G37)</f>
        <v>2650110</v>
      </c>
    </row>
    <row r="39" spans="1:7" ht="15" thickBot="1" x14ac:dyDescent="0.35">
      <c r="A39" s="42"/>
      <c r="B39" s="43" t="s">
        <v>71</v>
      </c>
      <c r="C39" s="43"/>
      <c r="D39" s="43"/>
      <c r="E39" s="44"/>
      <c r="F39" s="45">
        <f>F35+F34+F28+F18+F38</f>
        <v>45424415</v>
      </c>
      <c r="G39" s="46">
        <f>G35+G34+G28+G18+G38</f>
        <v>49785282</v>
      </c>
    </row>
  </sheetData>
  <mergeCells count="2">
    <mergeCell ref="A1:F1"/>
    <mergeCell ref="A3:E4"/>
  </mergeCells>
  <pageMargins left="0.23622047244094491" right="0.23622047244094491" top="0.35433070866141736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állami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2020-06-21T16:12:34Z</dcterms:created>
  <dcterms:modified xsi:type="dcterms:W3CDTF">2020-06-21T16:12:49Z</dcterms:modified>
</cp:coreProperties>
</file>