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11. mell_Költ. maradvá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9" i="1"/>
  <c r="E9" i="1"/>
  <c r="D9" i="1"/>
  <c r="C9" i="1"/>
  <c r="G9" i="1" s="1"/>
  <c r="G8" i="1"/>
  <c r="G7" i="1"/>
  <c r="F6" i="1"/>
  <c r="F10" i="1" s="1"/>
  <c r="F12" i="1" s="1"/>
  <c r="E6" i="1"/>
  <c r="E10" i="1" s="1"/>
  <c r="E12" i="1" s="1"/>
  <c r="D6" i="1"/>
  <c r="D10" i="1" s="1"/>
  <c r="D12" i="1" s="1"/>
  <c r="C6" i="1"/>
  <c r="C10" i="1" s="1"/>
  <c r="G5" i="1"/>
  <c r="G4" i="1"/>
  <c r="G6" i="1" s="1"/>
  <c r="G10" i="1" s="1"/>
  <c r="G12" i="1" l="1"/>
</calcChain>
</file>

<file path=xl/sharedStrings.xml><?xml version="1.0" encoding="utf-8"?>
<sst xmlns="http://schemas.openxmlformats.org/spreadsheetml/2006/main" count="26" uniqueCount="26">
  <si>
    <t xml:space="preserve"> forint</t>
  </si>
  <si>
    <t>Sorsz.</t>
  </si>
  <si>
    <t>Megnevezés</t>
  </si>
  <si>
    <t>Önkormányzat</t>
  </si>
  <si>
    <t xml:space="preserve">Tapolcai Közös Önkormányzati Hivatal           </t>
  </si>
  <si>
    <t>Tapolcai Kertvárosi Óvoda</t>
  </si>
  <si>
    <t>Wass Albert Könyvtár és Múzeum</t>
  </si>
  <si>
    <t>Összesen</t>
  </si>
  <si>
    <t>1.</t>
  </si>
  <si>
    <t>Alaptevékenység költségvetési bevételei</t>
  </si>
  <si>
    <t>2.</t>
  </si>
  <si>
    <t>Alaptevékenység költségvetési kiadásai</t>
  </si>
  <si>
    <t>3.</t>
  </si>
  <si>
    <t>Alaptevékenység költségvetési egyenlege</t>
  </si>
  <si>
    <t>4.</t>
  </si>
  <si>
    <t>Alaptevékenység finanszírozási bevételei</t>
  </si>
  <si>
    <t>5.</t>
  </si>
  <si>
    <t>Alaptevékenység finanszírozási kiadásai</t>
  </si>
  <si>
    <t>6.</t>
  </si>
  <si>
    <t>Alaptevékenység finanszírozási egyenlege</t>
  </si>
  <si>
    <t>7.</t>
  </si>
  <si>
    <t>Alaptevékenység maradványa</t>
  </si>
  <si>
    <t>8.</t>
  </si>
  <si>
    <t>Kötelezettséggel terhelt maradvány</t>
  </si>
  <si>
    <t>9.</t>
  </si>
  <si>
    <t>Szabad maradvány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</si>
</sst>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1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2" fillId="2" borderId="1" xfId="1" applyFont="1" applyFill="1" applyBorder="1" applyAlignment="1">
      <alignment vertical="center" textRotation="90" wrapText="1"/>
    </xf>
    <xf numFmtId="0" fontId="3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3" fontId="5" fillId="0" borderId="0" xfId="1" applyNumberFormat="1" applyFont="1" applyAlignment="1">
      <alignment vertical="center"/>
    </xf>
    <xf numFmtId="3" fontId="5" fillId="0" borderId="6" xfId="1" applyNumberFormat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vertical="center"/>
    </xf>
    <xf numFmtId="3" fontId="5" fillId="0" borderId="8" xfId="1" applyNumberFormat="1" applyFont="1" applyBorder="1" applyAlignment="1">
      <alignment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vertical="center"/>
    </xf>
    <xf numFmtId="3" fontId="2" fillId="2" borderId="8" xfId="1" applyNumberFormat="1" applyFont="1" applyFill="1" applyBorder="1" applyAlignment="1">
      <alignment vertical="center"/>
    </xf>
    <xf numFmtId="3" fontId="2" fillId="2" borderId="6" xfId="1" applyNumberFormat="1" applyFont="1" applyFill="1" applyBorder="1" applyAlignment="1">
      <alignment vertical="center"/>
    </xf>
    <xf numFmtId="0" fontId="5" fillId="0" borderId="9" xfId="1" applyFont="1" applyBorder="1" applyAlignment="1">
      <alignment horizontal="center" vertical="center"/>
    </xf>
    <xf numFmtId="3" fontId="1" fillId="0" borderId="0" xfId="1" applyNumberFormat="1"/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tabSelected="1" workbookViewId="0">
      <selection sqref="A1:XFD1048576"/>
    </sheetView>
  </sheetViews>
  <sheetFormatPr defaultColWidth="8" defaultRowHeight="12.75" x14ac:dyDescent="0.2"/>
  <cols>
    <col min="1" max="1" width="3.7109375" style="1" customWidth="1"/>
    <col min="2" max="2" width="42.140625" style="1" customWidth="1"/>
    <col min="3" max="3" width="14" style="1" customWidth="1"/>
    <col min="4" max="4" width="12.85546875" style="1" customWidth="1"/>
    <col min="5" max="5" width="14.140625" style="1" customWidth="1"/>
    <col min="6" max="6" width="14.5703125" style="1" customWidth="1"/>
    <col min="7" max="7" width="15.7109375" style="1" customWidth="1"/>
    <col min="8" max="9" width="9.5703125" style="1" bestFit="1" customWidth="1"/>
    <col min="10" max="16384" width="8" style="1"/>
  </cols>
  <sheetData>
    <row r="2" spans="1:9" ht="13.5" thickBot="1" x14ac:dyDescent="0.25">
      <c r="G2" s="2" t="s">
        <v>0</v>
      </c>
    </row>
    <row r="3" spans="1:9" ht="36" x14ac:dyDescent="0.2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6" t="s">
        <v>6</v>
      </c>
      <c r="G3" s="8" t="s">
        <v>7</v>
      </c>
    </row>
    <row r="4" spans="1:9" x14ac:dyDescent="0.2">
      <c r="A4" s="9" t="s">
        <v>8</v>
      </c>
      <c r="B4" s="10" t="s">
        <v>9</v>
      </c>
      <c r="C4" s="11">
        <v>2581087190</v>
      </c>
      <c r="D4" s="11">
        <v>1014025</v>
      </c>
      <c r="E4" s="11">
        <v>219963</v>
      </c>
      <c r="F4" s="11">
        <v>27263252</v>
      </c>
      <c r="G4" s="12">
        <f>SUM(C4:F4)</f>
        <v>2609584430</v>
      </c>
    </row>
    <row r="5" spans="1:9" x14ac:dyDescent="0.2">
      <c r="A5" s="13" t="s">
        <v>10</v>
      </c>
      <c r="B5" s="14" t="s">
        <v>11</v>
      </c>
      <c r="C5" s="15">
        <v>1520909192</v>
      </c>
      <c r="D5" s="15">
        <v>306703849</v>
      </c>
      <c r="E5" s="15">
        <v>316058945</v>
      </c>
      <c r="F5" s="15">
        <v>86580837</v>
      </c>
      <c r="G5" s="12">
        <f>SUM(C5:F5)</f>
        <v>2230252823</v>
      </c>
    </row>
    <row r="6" spans="1:9" x14ac:dyDescent="0.2">
      <c r="A6" s="16" t="s">
        <v>12</v>
      </c>
      <c r="B6" s="17" t="s">
        <v>13</v>
      </c>
      <c r="C6" s="18">
        <f>C4-C5</f>
        <v>1060177998</v>
      </c>
      <c r="D6" s="18">
        <f>D4-D5</f>
        <v>-305689824</v>
      </c>
      <c r="E6" s="18">
        <f>E4-E5</f>
        <v>-315838982</v>
      </c>
      <c r="F6" s="18">
        <f>F4-F5</f>
        <v>-59317585</v>
      </c>
      <c r="G6" s="19">
        <f>SUM(G4-G5)</f>
        <v>379331607</v>
      </c>
    </row>
    <row r="7" spans="1:9" x14ac:dyDescent="0.2">
      <c r="A7" s="13" t="s">
        <v>14</v>
      </c>
      <c r="B7" s="14" t="s">
        <v>15</v>
      </c>
      <c r="C7" s="15">
        <v>806542031</v>
      </c>
      <c r="D7" s="15">
        <v>312938520</v>
      </c>
      <c r="E7" s="15">
        <v>320062200</v>
      </c>
      <c r="F7" s="15">
        <v>69200367</v>
      </c>
      <c r="G7" s="12">
        <f>SUM(C7:F7)</f>
        <v>1508743118</v>
      </c>
    </row>
    <row r="8" spans="1:9" x14ac:dyDescent="0.2">
      <c r="A8" s="20" t="s">
        <v>16</v>
      </c>
      <c r="B8" s="10" t="s">
        <v>17</v>
      </c>
      <c r="C8" s="11">
        <v>943987315</v>
      </c>
      <c r="D8" s="11"/>
      <c r="E8" s="11"/>
      <c r="F8" s="11"/>
      <c r="G8" s="12">
        <f>SUM(C8:F8)</f>
        <v>943987315</v>
      </c>
    </row>
    <row r="9" spans="1:9" x14ac:dyDescent="0.2">
      <c r="A9" s="16" t="s">
        <v>18</v>
      </c>
      <c r="B9" s="17" t="s">
        <v>19</v>
      </c>
      <c r="C9" s="18">
        <f>SUM(C7-C8)</f>
        <v>-137445284</v>
      </c>
      <c r="D9" s="18">
        <f>SUM(D7-D8)</f>
        <v>312938520</v>
      </c>
      <c r="E9" s="18">
        <f>SUM(E7-E8)</f>
        <v>320062200</v>
      </c>
      <c r="F9" s="18">
        <f>SUM(F7-F8)</f>
        <v>69200367</v>
      </c>
      <c r="G9" s="19">
        <f>SUM(C9:F9)</f>
        <v>564755803</v>
      </c>
    </row>
    <row r="10" spans="1:9" x14ac:dyDescent="0.2">
      <c r="A10" s="16" t="s">
        <v>20</v>
      </c>
      <c r="B10" s="17" t="s">
        <v>21</v>
      </c>
      <c r="C10" s="18">
        <f>SUM(C6,C9)</f>
        <v>922732714</v>
      </c>
      <c r="D10" s="18">
        <f>SUM(D6,D9)</f>
        <v>7248696</v>
      </c>
      <c r="E10" s="18">
        <f>SUM(E6,E9)</f>
        <v>4223218</v>
      </c>
      <c r="F10" s="18">
        <f>SUM(F6,F9)</f>
        <v>9882782</v>
      </c>
      <c r="G10" s="19">
        <f>SUM(G6,G9)</f>
        <v>944087410</v>
      </c>
      <c r="H10" s="21"/>
    </row>
    <row r="11" spans="1:9" x14ac:dyDescent="0.2">
      <c r="A11" s="16" t="s">
        <v>22</v>
      </c>
      <c r="B11" s="17" t="s">
        <v>23</v>
      </c>
      <c r="C11" s="18">
        <v>505628248</v>
      </c>
      <c r="D11" s="18">
        <v>225918</v>
      </c>
      <c r="E11" s="18">
        <v>173741</v>
      </c>
      <c r="F11" s="18">
        <v>6640000</v>
      </c>
      <c r="G11" s="19">
        <f>SUM(C11:F11)</f>
        <v>512667907</v>
      </c>
      <c r="H11" s="21"/>
    </row>
    <row r="12" spans="1:9" x14ac:dyDescent="0.2">
      <c r="A12" s="16" t="s">
        <v>24</v>
      </c>
      <c r="B12" s="17" t="s">
        <v>25</v>
      </c>
      <c r="C12" s="18">
        <v>417104466</v>
      </c>
      <c r="D12" s="18">
        <f t="shared" ref="D12" si="0">D10-D11</f>
        <v>7022778</v>
      </c>
      <c r="E12" s="18">
        <f>E10-E11</f>
        <v>4049477</v>
      </c>
      <c r="F12" s="18">
        <f>F10-F11</f>
        <v>3242782</v>
      </c>
      <c r="G12" s="19">
        <f>SUM(C12:F12)</f>
        <v>431419503</v>
      </c>
      <c r="H12" s="21"/>
      <c r="I12" s="21"/>
    </row>
    <row r="14" spans="1:9" x14ac:dyDescent="0.2">
      <c r="C14" s="21"/>
      <c r="D14" s="21"/>
      <c r="E14" s="21"/>
      <c r="F14" s="21"/>
      <c r="G14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 mell_Költ. maradvány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2021-05-27T14:15:38Z</dcterms:created>
  <dcterms:modified xsi:type="dcterms:W3CDTF">2021-05-27T14:16:05Z</dcterms:modified>
</cp:coreProperties>
</file>