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3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G36" i="1" s="1"/>
  <c r="E36" i="1"/>
  <c r="D36" i="1"/>
  <c r="C36" i="1"/>
  <c r="G34" i="1"/>
  <c r="F31" i="1"/>
  <c r="G31" i="1" s="1"/>
  <c r="E31" i="1"/>
  <c r="D31" i="1"/>
  <c r="C31" i="1"/>
  <c r="G28" i="1"/>
  <c r="G27" i="1"/>
  <c r="G26" i="1"/>
  <c r="G25" i="1"/>
  <c r="G24" i="1"/>
  <c r="G23" i="1"/>
  <c r="G22" i="1"/>
  <c r="G21" i="1"/>
  <c r="G20" i="1"/>
  <c r="F17" i="1"/>
  <c r="G17" i="1" s="1"/>
  <c r="E17" i="1"/>
  <c r="D17" i="1"/>
  <c r="C17" i="1"/>
  <c r="G16" i="1"/>
  <c r="G15" i="1"/>
  <c r="G13" i="1"/>
  <c r="G12" i="1"/>
  <c r="G11" i="1"/>
  <c r="G10" i="1"/>
  <c r="G9" i="1"/>
  <c r="G2" i="1"/>
</calcChain>
</file>

<file path=xl/sharedStrings.xml><?xml version="1.0" encoding="utf-8"?>
<sst xmlns="http://schemas.openxmlformats.org/spreadsheetml/2006/main" count="64" uniqueCount="52">
  <si>
    <t>13. melléklet</t>
  </si>
  <si>
    <t>ezer Ft-ban</t>
  </si>
  <si>
    <t>Sor-   sz.</t>
  </si>
  <si>
    <t>Feladat megnevezése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</si>
  <si>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</si>
  <si>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</si>
  <si>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</si>
  <si>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</si>
  <si>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</si>
  <si>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</si>
  <si>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</si>
  <si>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</si>
  <si>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</si>
  <si>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</si>
  <si>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</si>
  <si>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</si>
  <si>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Átadott pénzeszközök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</si>
  <si>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</si>
  <si>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</si>
  <si>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</si>
  <si>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</si>
  <si>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</si>
  <si>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</si>
  <si>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</si>
  <si>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</si>
  <si>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</si>
  <si>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</si>
  <si>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</si>
  <si>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Védőnői szolgálat</t>
  </si>
  <si>
    <t>7.</t>
  </si>
  <si>
    <t>Kistérségi társulatnak</t>
  </si>
  <si>
    <t>8.</t>
  </si>
  <si>
    <t>Jelzőrendszeres házi segítségnyújtás</t>
  </si>
  <si>
    <t>Összesen:</t>
  </si>
  <si>
    <t>Átadott pénzeszközök államháztartáson kívülre</t>
  </si>
  <si>
    <t>Mozdulj Balaton</t>
  </si>
  <si>
    <t>Balatonakaliért Közalapítvány</t>
  </si>
  <si>
    <t>Horgászegyesület Balatonakali</t>
  </si>
  <si>
    <t>Balatonakali Sportegyesület</t>
  </si>
  <si>
    <t>Polgárőrség</t>
  </si>
  <si>
    <t>Erdélyi Kör Egyesület</t>
  </si>
  <si>
    <t>Borút Egyesület Akali</t>
  </si>
  <si>
    <t>Veszprém Megyei Mentőszervezet "04 Alapítvány"</t>
  </si>
  <si>
    <t>9.</t>
  </si>
  <si>
    <t>Iskolai Alapítványok támogatása</t>
  </si>
  <si>
    <t>10.</t>
  </si>
  <si>
    <t>Magyar Ökumenikus Segélyszervezet</t>
  </si>
  <si>
    <t>11.</t>
  </si>
  <si>
    <t xml:space="preserve">Háztartások </t>
  </si>
  <si>
    <t>Vállalkozások támogatása:</t>
  </si>
  <si>
    <t>UNIPRAX Eü. Bt. Fizikoterápia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</si>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</sst>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justify" vertical="center"/>
    </xf>
    <xf numFmtId="3" fontId="1" fillId="0" borderId="11" xfId="0" applyNumberFormat="1" applyFont="1" applyBorder="1" applyAlignment="1">
      <alignment horizontal="right" vertical="center"/>
    </xf>
    <xf numFmtId="9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justify" vertical="center"/>
    </xf>
    <xf numFmtId="3" fontId="1" fillId="0" borderId="18" xfId="0" applyNumberFormat="1" applyFont="1" applyBorder="1" applyAlignment="1">
      <alignment horizontal="right" vertical="center"/>
    </xf>
    <xf numFmtId="9" fontId="1" fillId="0" borderId="19" xfId="0" applyNumberFormat="1" applyFont="1" applyBorder="1" applyAlignment="1">
      <alignment horizontal="right" vertical="center"/>
    </xf>
    <xf numFmtId="3" fontId="1" fillId="2" borderId="21" xfId="0" applyNumberFormat="1" applyFont="1" applyFill="1" applyBorder="1" applyAlignment="1">
      <alignment horizontal="right" vertical="center"/>
    </xf>
    <xf numFmtId="9" fontId="1" fillId="2" borderId="2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justify" vertical="center"/>
    </xf>
    <xf numFmtId="9" fontId="1" fillId="0" borderId="0" xfId="0" applyNumberFormat="1" applyFont="1" applyAlignment="1">
      <alignment vertical="center"/>
    </xf>
    <xf numFmtId="9" fontId="1" fillId="0" borderId="6" xfId="0" applyNumberFormat="1" applyFont="1" applyBorder="1" applyAlignment="1">
      <alignment vertical="center"/>
    </xf>
    <xf numFmtId="0" fontId="1" fillId="0" borderId="11" xfId="0" applyFont="1" applyBorder="1" applyAlignment="1">
      <alignment horizontal="justify" vertical="center" wrapText="1"/>
    </xf>
    <xf numFmtId="3" fontId="1" fillId="0" borderId="23" xfId="0" applyNumberFormat="1" applyFont="1" applyBorder="1" applyAlignment="1">
      <alignment horizontal="right" vertical="center"/>
    </xf>
    <xf numFmtId="9" fontId="1" fillId="0" borderId="24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justify" vertical="center"/>
    </xf>
    <xf numFmtId="3" fontId="1" fillId="0" borderId="27" xfId="0" applyNumberFormat="1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9" fontId="1" fillId="0" borderId="29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justify" vertical="center"/>
    </xf>
    <xf numFmtId="3" fontId="1" fillId="0" borderId="31" xfId="0" applyNumberFormat="1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9" fontId="1" fillId="0" borderId="33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justify" vertical="center"/>
    </xf>
    <xf numFmtId="3" fontId="1" fillId="0" borderId="34" xfId="0" applyNumberFormat="1" applyFont="1" applyBorder="1" applyAlignment="1">
      <alignment horizontal="right" vertical="center"/>
    </xf>
    <xf numFmtId="9" fontId="1" fillId="0" borderId="3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/>
    </xf>
    <xf numFmtId="9" fontId="1" fillId="0" borderId="22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/>
  </sheetViews>
  <sheetFormatPr defaultRowHeight="12.5" x14ac:dyDescent="0.25"/>
  <cols>
    <col min="1" max="1" width="5.7265625" style="5" customWidth="1"/>
    <col min="2" max="2" width="35.7265625" style="5" customWidth="1"/>
    <col min="3" max="6" width="9.7265625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5">
      <c r="A2" s="2"/>
      <c r="B2" s="2"/>
      <c r="C2" s="2"/>
      <c r="D2" s="2"/>
      <c r="G2" s="3" t="str">
        <f>'[1]1.sz. melléklet'!G2</f>
        <v>az  2/2016. (III.21.) önkormányzati rendelethez</v>
      </c>
    </row>
    <row r="3" spans="1:8" s="1" customFormat="1" ht="15" customHeight="1" x14ac:dyDescent="0.25">
      <c r="A3" s="4"/>
      <c r="B3" s="4"/>
    </row>
    <row r="4" spans="1:8" ht="15" customHeight="1" thickBot="1" x14ac:dyDescent="0.3">
      <c r="G4" s="6" t="s">
        <v>1</v>
      </c>
    </row>
    <row r="5" spans="1:8" ht="44" thickTop="1" x14ac:dyDescent="0.25">
      <c r="A5" s="7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1"/>
    </row>
    <row r="6" spans="1:8" ht="15" customHeight="1" thickBot="1" x14ac:dyDescent="0.3">
      <c r="A6" s="12" t="s">
        <v>9</v>
      </c>
      <c r="B6" s="13" t="s">
        <v>10</v>
      </c>
      <c r="C6" s="14" t="s">
        <v>11</v>
      </c>
      <c r="D6" s="15" t="s">
        <v>12</v>
      </c>
      <c r="E6" s="15" t="s">
        <v>13</v>
      </c>
      <c r="F6" s="15" t="s">
        <v>14</v>
      </c>
      <c r="G6" s="16" t="s">
        <v>15</v>
      </c>
      <c r="H6" s="11"/>
    </row>
    <row r="7" spans="1:8" ht="6" customHeight="1" thickTop="1" x14ac:dyDescent="0.25">
      <c r="A7" s="1"/>
      <c r="B7" s="17"/>
      <c r="C7" s="11"/>
      <c r="D7" s="11"/>
      <c r="E7" s="11"/>
      <c r="F7" s="11"/>
      <c r="G7" s="11"/>
      <c r="H7" s="11"/>
    </row>
    <row r="8" spans="1:8" ht="15" customHeight="1" thickBot="1" x14ac:dyDescent="0.3">
      <c r="A8" s="53" t="s">
        <v>16</v>
      </c>
      <c r="B8" s="53"/>
      <c r="C8" s="18"/>
      <c r="D8" s="18"/>
      <c r="E8" s="18"/>
      <c r="F8" s="18"/>
      <c r="G8" s="18"/>
      <c r="H8" s="1"/>
    </row>
    <row r="9" spans="1:8" ht="15" customHeight="1" thickTop="1" x14ac:dyDescent="0.25">
      <c r="A9" s="19" t="s">
        <v>17</v>
      </c>
      <c r="B9" s="20" t="s">
        <v>18</v>
      </c>
      <c r="C9" s="21">
        <v>10314</v>
      </c>
      <c r="D9" s="21">
        <v>10314</v>
      </c>
      <c r="E9" s="21">
        <v>10314</v>
      </c>
      <c r="F9" s="21">
        <v>9763</v>
      </c>
      <c r="G9" s="22">
        <f t="shared" ref="G9:G17" si="0">F9/C9</f>
        <v>0.94657746751987593</v>
      </c>
      <c r="H9" s="1"/>
    </row>
    <row r="10" spans="1:8" ht="15" customHeight="1" x14ac:dyDescent="0.25">
      <c r="A10" s="23" t="s">
        <v>19</v>
      </c>
      <c r="B10" s="20" t="s">
        <v>20</v>
      </c>
      <c r="C10" s="21">
        <v>16988</v>
      </c>
      <c r="D10" s="21">
        <v>17038</v>
      </c>
      <c r="E10" s="21">
        <v>17038</v>
      </c>
      <c r="F10" s="21">
        <v>17020</v>
      </c>
      <c r="G10" s="22">
        <f t="shared" si="0"/>
        <v>1.0018836825994819</v>
      </c>
      <c r="H10" s="1"/>
    </row>
    <row r="11" spans="1:8" ht="15" customHeight="1" x14ac:dyDescent="0.25">
      <c r="A11" s="24" t="s">
        <v>21</v>
      </c>
      <c r="B11" s="20" t="s">
        <v>22</v>
      </c>
      <c r="C11" s="21">
        <v>80</v>
      </c>
      <c r="D11" s="21">
        <v>80</v>
      </c>
      <c r="E11" s="21">
        <v>80</v>
      </c>
      <c r="F11" s="21">
        <v>80</v>
      </c>
      <c r="G11" s="22">
        <f t="shared" si="0"/>
        <v>1</v>
      </c>
      <c r="H11" s="1"/>
    </row>
    <row r="12" spans="1:8" ht="15" customHeight="1" x14ac:dyDescent="0.25">
      <c r="A12" s="25" t="s">
        <v>23</v>
      </c>
      <c r="B12" s="20" t="s">
        <v>24</v>
      </c>
      <c r="C12" s="21">
        <v>805</v>
      </c>
      <c r="D12" s="21">
        <v>805</v>
      </c>
      <c r="E12" s="21">
        <v>805</v>
      </c>
      <c r="F12" s="21">
        <v>805</v>
      </c>
      <c r="G12" s="22">
        <f t="shared" si="0"/>
        <v>1</v>
      </c>
      <c r="H12" s="1"/>
    </row>
    <row r="13" spans="1:8" ht="15" customHeight="1" x14ac:dyDescent="0.25">
      <c r="A13" s="24" t="s">
        <v>25</v>
      </c>
      <c r="B13" s="20" t="s">
        <v>26</v>
      </c>
      <c r="C13" s="21">
        <v>500</v>
      </c>
      <c r="D13" s="21">
        <v>500</v>
      </c>
      <c r="E13" s="21">
        <v>500</v>
      </c>
      <c r="F13" s="21">
        <v>500</v>
      </c>
      <c r="G13" s="22">
        <f t="shared" si="0"/>
        <v>1</v>
      </c>
      <c r="H13" s="1"/>
    </row>
    <row r="14" spans="1:8" ht="15" customHeight="1" x14ac:dyDescent="0.25">
      <c r="A14" s="25" t="s">
        <v>27</v>
      </c>
      <c r="B14" s="20" t="s">
        <v>28</v>
      </c>
      <c r="C14" s="21">
        <v>0</v>
      </c>
      <c r="D14" s="21">
        <v>0</v>
      </c>
      <c r="E14" s="21">
        <v>0</v>
      </c>
      <c r="F14" s="21">
        <v>0</v>
      </c>
      <c r="G14" s="22"/>
      <c r="H14" s="1"/>
    </row>
    <row r="15" spans="1:8" ht="15" customHeight="1" x14ac:dyDescent="0.25">
      <c r="A15" s="26" t="s">
        <v>29</v>
      </c>
      <c r="B15" s="20" t="s">
        <v>30</v>
      </c>
      <c r="C15" s="21">
        <v>222</v>
      </c>
      <c r="D15" s="21">
        <v>209</v>
      </c>
      <c r="E15" s="21">
        <v>209</v>
      </c>
      <c r="F15" s="21">
        <v>209</v>
      </c>
      <c r="G15" s="22">
        <f t="shared" si="0"/>
        <v>0.94144144144144148</v>
      </c>
      <c r="H15" s="1"/>
    </row>
    <row r="16" spans="1:8" ht="15" customHeight="1" thickBot="1" x14ac:dyDescent="0.3">
      <c r="A16" s="23" t="s">
        <v>31</v>
      </c>
      <c r="B16" s="27" t="s">
        <v>32</v>
      </c>
      <c r="C16" s="28">
        <v>590</v>
      </c>
      <c r="D16" s="28">
        <v>610</v>
      </c>
      <c r="E16" s="28">
        <v>610</v>
      </c>
      <c r="F16" s="28">
        <v>610</v>
      </c>
      <c r="G16" s="29">
        <f t="shared" si="0"/>
        <v>1.0338983050847457</v>
      </c>
      <c r="H16" s="1"/>
    </row>
    <row r="17" spans="1:8" ht="15" customHeight="1" thickTop="1" thickBot="1" x14ac:dyDescent="0.3">
      <c r="A17" s="54" t="s">
        <v>33</v>
      </c>
      <c r="B17" s="54"/>
      <c r="C17" s="30">
        <f>SUM(C9:C16)</f>
        <v>29499</v>
      </c>
      <c r="D17" s="30">
        <f>SUM(D9:D16)</f>
        <v>29556</v>
      </c>
      <c r="E17" s="30">
        <f>SUM(E9:E16)</f>
        <v>29556</v>
      </c>
      <c r="F17" s="30">
        <f>SUM(F9:F16)</f>
        <v>28987</v>
      </c>
      <c r="G17" s="31">
        <f t="shared" si="0"/>
        <v>0.98264347943998098</v>
      </c>
      <c r="H17" s="1"/>
    </row>
    <row r="18" spans="1:8" ht="6" customHeight="1" thickTop="1" x14ac:dyDescent="0.25">
      <c r="A18" s="1"/>
      <c r="B18" s="32"/>
      <c r="C18" s="4"/>
      <c r="D18" s="4"/>
      <c r="E18" s="4"/>
      <c r="F18" s="4"/>
      <c r="G18" s="33"/>
      <c r="H18" s="1"/>
    </row>
    <row r="19" spans="1:8" ht="15" customHeight="1" thickBot="1" x14ac:dyDescent="0.3">
      <c r="A19" s="53" t="s">
        <v>34</v>
      </c>
      <c r="B19" s="53"/>
      <c r="C19" s="18"/>
      <c r="D19" s="18"/>
      <c r="E19" s="18"/>
      <c r="F19" s="18"/>
      <c r="G19" s="34"/>
      <c r="H19" s="1"/>
    </row>
    <row r="20" spans="1:8" ht="15" customHeight="1" thickTop="1" x14ac:dyDescent="0.25">
      <c r="A20" s="19" t="s">
        <v>17</v>
      </c>
      <c r="B20" s="20" t="s">
        <v>35</v>
      </c>
      <c r="C20" s="21">
        <v>80</v>
      </c>
      <c r="D20" s="21">
        <v>80</v>
      </c>
      <c r="E20" s="21">
        <v>80</v>
      </c>
      <c r="F20" s="21">
        <v>80</v>
      </c>
      <c r="G20" s="22">
        <f t="shared" ref="G20:G22" si="1">F20/C20</f>
        <v>1</v>
      </c>
      <c r="H20" s="1"/>
    </row>
    <row r="21" spans="1:8" ht="15" customHeight="1" x14ac:dyDescent="0.25">
      <c r="A21" s="26" t="s">
        <v>19</v>
      </c>
      <c r="B21" s="20" t="s">
        <v>36</v>
      </c>
      <c r="C21" s="21">
        <v>4470</v>
      </c>
      <c r="D21" s="21">
        <v>4470</v>
      </c>
      <c r="E21" s="21">
        <v>4470</v>
      </c>
      <c r="F21" s="21">
        <v>4470</v>
      </c>
      <c r="G21" s="22">
        <f t="shared" si="1"/>
        <v>1</v>
      </c>
      <c r="H21" s="1"/>
    </row>
    <row r="22" spans="1:8" ht="15" customHeight="1" x14ac:dyDescent="0.25">
      <c r="A22" s="26" t="s">
        <v>21</v>
      </c>
      <c r="B22" s="20" t="s">
        <v>37</v>
      </c>
      <c r="C22" s="21">
        <v>200</v>
      </c>
      <c r="D22" s="21">
        <v>200</v>
      </c>
      <c r="E22" s="21">
        <v>200</v>
      </c>
      <c r="F22" s="21">
        <v>200</v>
      </c>
      <c r="G22" s="22">
        <f t="shared" si="1"/>
        <v>1</v>
      </c>
      <c r="H22" s="1"/>
    </row>
    <row r="23" spans="1:8" ht="15" customHeight="1" x14ac:dyDescent="0.25">
      <c r="A23" s="26" t="s">
        <v>23</v>
      </c>
      <c r="B23" s="20" t="s">
        <v>38</v>
      </c>
      <c r="C23" s="21">
        <v>4679</v>
      </c>
      <c r="D23" s="21">
        <v>7891</v>
      </c>
      <c r="E23" s="21">
        <v>7891</v>
      </c>
      <c r="F23" s="21">
        <v>6594</v>
      </c>
      <c r="G23" s="22">
        <f>F23/C23</f>
        <v>1.4092754862150032</v>
      </c>
      <c r="H23" s="1"/>
    </row>
    <row r="24" spans="1:8" ht="15" customHeight="1" x14ac:dyDescent="0.25">
      <c r="A24" s="26" t="s">
        <v>25</v>
      </c>
      <c r="B24" s="20" t="s">
        <v>39</v>
      </c>
      <c r="C24" s="21">
        <v>300</v>
      </c>
      <c r="D24" s="21">
        <v>300</v>
      </c>
      <c r="E24" s="21">
        <v>300</v>
      </c>
      <c r="F24" s="21">
        <v>300</v>
      </c>
      <c r="G24" s="22">
        <f t="shared" ref="G24:G28" si="2">F24/C24</f>
        <v>1</v>
      </c>
      <c r="H24" s="1"/>
    </row>
    <row r="25" spans="1:8" ht="15" customHeight="1" x14ac:dyDescent="0.25">
      <c r="A25" s="26" t="s">
        <v>27</v>
      </c>
      <c r="B25" s="20" t="s">
        <v>40</v>
      </c>
      <c r="C25" s="21">
        <v>100</v>
      </c>
      <c r="D25" s="21">
        <v>100</v>
      </c>
      <c r="E25" s="21">
        <v>100</v>
      </c>
      <c r="F25" s="21">
        <v>200</v>
      </c>
      <c r="G25" s="22">
        <f t="shared" si="2"/>
        <v>2</v>
      </c>
      <c r="H25" s="1"/>
    </row>
    <row r="26" spans="1:8" ht="15" customHeight="1" x14ac:dyDescent="0.25">
      <c r="A26" s="26" t="s">
        <v>29</v>
      </c>
      <c r="B26" s="20" t="s">
        <v>41</v>
      </c>
      <c r="C26" s="21">
        <v>100</v>
      </c>
      <c r="D26" s="21">
        <v>100</v>
      </c>
      <c r="E26" s="21">
        <v>100</v>
      </c>
      <c r="F26" s="21">
        <v>100</v>
      </c>
      <c r="G26" s="22">
        <f t="shared" si="2"/>
        <v>1</v>
      </c>
      <c r="H26" s="1"/>
    </row>
    <row r="27" spans="1:8" x14ac:dyDescent="0.25">
      <c r="A27" s="26" t="s">
        <v>31</v>
      </c>
      <c r="B27" s="35" t="s">
        <v>42</v>
      </c>
      <c r="C27" s="21">
        <v>100</v>
      </c>
      <c r="D27" s="21">
        <v>100</v>
      </c>
      <c r="E27" s="21">
        <v>100</v>
      </c>
      <c r="F27" s="21">
        <v>0</v>
      </c>
      <c r="G27" s="22">
        <f t="shared" si="2"/>
        <v>0</v>
      </c>
      <c r="H27" s="1"/>
    </row>
    <row r="28" spans="1:8" ht="15" customHeight="1" x14ac:dyDescent="0.25">
      <c r="A28" s="26" t="s">
        <v>43</v>
      </c>
      <c r="B28" s="20" t="s">
        <v>44</v>
      </c>
      <c r="C28" s="36">
        <v>100</v>
      </c>
      <c r="D28" s="36">
        <v>100</v>
      </c>
      <c r="E28" s="36">
        <v>100</v>
      </c>
      <c r="F28" s="36">
        <v>100</v>
      </c>
      <c r="G28" s="37">
        <f t="shared" si="2"/>
        <v>1</v>
      </c>
      <c r="H28" s="1"/>
    </row>
    <row r="29" spans="1:8" ht="15" customHeight="1" x14ac:dyDescent="0.25">
      <c r="A29" s="38" t="s">
        <v>45</v>
      </c>
      <c r="B29" s="39" t="s">
        <v>46</v>
      </c>
      <c r="C29" s="40"/>
      <c r="D29" s="41">
        <v>200</v>
      </c>
      <c r="E29" s="41">
        <v>200</v>
      </c>
      <c r="F29" s="41">
        <v>200</v>
      </c>
      <c r="G29" s="42"/>
      <c r="H29" s="1"/>
    </row>
    <row r="30" spans="1:8" ht="15" customHeight="1" thickBot="1" x14ac:dyDescent="0.3">
      <c r="A30" s="23" t="s">
        <v>47</v>
      </c>
      <c r="B30" s="43" t="s">
        <v>48</v>
      </c>
      <c r="C30" s="44"/>
      <c r="D30" s="45"/>
      <c r="E30" s="45">
        <v>231</v>
      </c>
      <c r="F30" s="45">
        <v>240</v>
      </c>
      <c r="G30" s="46"/>
      <c r="H30" s="1"/>
    </row>
    <row r="31" spans="1:8" ht="15" customHeight="1" thickTop="1" thickBot="1" x14ac:dyDescent="0.3">
      <c r="A31" s="54" t="s">
        <v>33</v>
      </c>
      <c r="B31" s="54"/>
      <c r="C31" s="30">
        <f>SUM(C20:C28)</f>
        <v>10129</v>
      </c>
      <c r="D31" s="30">
        <f>SUM(D20:D29)</f>
        <v>13541</v>
      </c>
      <c r="E31" s="30">
        <f>SUM(E20:E30)</f>
        <v>13772</v>
      </c>
      <c r="F31" s="30">
        <f>SUM(F20:F30)</f>
        <v>12484</v>
      </c>
      <c r="G31" s="31">
        <f>F31/C31</f>
        <v>1.232500740448218</v>
      </c>
      <c r="H31" s="1"/>
    </row>
    <row r="32" spans="1:8" ht="6" customHeight="1" thickTop="1" x14ac:dyDescent="0.25">
      <c r="A32" s="1"/>
      <c r="B32" s="32"/>
      <c r="C32" s="4"/>
      <c r="D32" s="4"/>
      <c r="E32" s="4"/>
      <c r="F32" s="4"/>
      <c r="G32" s="33"/>
      <c r="H32" s="1"/>
    </row>
    <row r="33" spans="1:8" ht="15" customHeight="1" thickBot="1" x14ac:dyDescent="0.3">
      <c r="A33" s="53" t="s">
        <v>49</v>
      </c>
      <c r="B33" s="53"/>
      <c r="C33" s="4"/>
      <c r="D33" s="4"/>
      <c r="E33" s="4"/>
      <c r="F33" s="4"/>
      <c r="G33" s="33"/>
      <c r="H33" s="1"/>
    </row>
    <row r="34" spans="1:8" ht="15" customHeight="1" thickTop="1" x14ac:dyDescent="0.25">
      <c r="A34" s="19" t="s">
        <v>17</v>
      </c>
      <c r="B34" s="47" t="s">
        <v>50</v>
      </c>
      <c r="C34" s="48">
        <v>1820</v>
      </c>
      <c r="D34" s="48">
        <v>1820</v>
      </c>
      <c r="E34" s="48">
        <v>0</v>
      </c>
      <c r="F34" s="48">
        <v>0</v>
      </c>
      <c r="G34" s="49">
        <f>E34/C34</f>
        <v>0</v>
      </c>
      <c r="H34" s="1"/>
    </row>
    <row r="35" spans="1:8" ht="15" customHeight="1" thickBot="1" x14ac:dyDescent="0.3">
      <c r="A35" s="50" t="s">
        <v>19</v>
      </c>
      <c r="B35" s="43" t="s">
        <v>51</v>
      </c>
      <c r="C35" s="51"/>
      <c r="D35" s="51"/>
      <c r="E35" s="51"/>
      <c r="F35" s="51">
        <v>12663</v>
      </c>
      <c r="G35" s="52"/>
      <c r="H35" s="1"/>
    </row>
    <row r="36" spans="1:8" ht="15" customHeight="1" thickTop="1" thickBot="1" x14ac:dyDescent="0.3">
      <c r="A36" s="54" t="s">
        <v>33</v>
      </c>
      <c r="B36" s="54"/>
      <c r="C36" s="30">
        <f>SUM(C34)</f>
        <v>1820</v>
      </c>
      <c r="D36" s="30">
        <f>SUM(D34)</f>
        <v>1820</v>
      </c>
      <c r="E36" s="30">
        <f>SUM(E34)</f>
        <v>0</v>
      </c>
      <c r="F36" s="30">
        <f>SUM(F34:F35)</f>
        <v>12663</v>
      </c>
      <c r="G36" s="31">
        <f>F36/C36</f>
        <v>6.9576923076923078</v>
      </c>
    </row>
    <row r="38" spans="1:8" ht="14.9" customHeight="1" x14ac:dyDescent="0.25">
      <c r="A38"/>
      <c r="B38"/>
    </row>
    <row r="39" spans="1:8" ht="14.9" customHeight="1" x14ac:dyDescent="0.25">
      <c r="A39"/>
      <c r="B39"/>
    </row>
    <row r="40" spans="1:8" ht="14.9" customHeight="1" x14ac:dyDescent="0.25">
      <c r="A40"/>
      <c r="B40"/>
    </row>
    <row r="41" spans="1:8" ht="14.9" customHeight="1" x14ac:dyDescent="0.25">
      <c r="A41"/>
      <c r="B41"/>
    </row>
  </sheetData>
  <sheetProtection selectLockedCells="1" selectUnlockedCells="1"/>
  <mergeCells count="6">
    <mergeCell ref="A36:B36"/>
    <mergeCell ref="A8:B8"/>
    <mergeCell ref="A17:B17"/>
    <mergeCell ref="A19:B19"/>
    <mergeCell ref="A31:B31"/>
    <mergeCell ref="A33:B33"/>
  </mergeCells>
  <pageMargins left="0.74791666666666667" right="0.74791666666666667" top="0.98402777777777772" bottom="0.98402777777777772" header="0.51180555555555551" footer="0.51180555555555551"/>
  <pageSetup paperSize="9" scale="98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2016-03-18T12:30:41Z</dcterms:created>
  <dcterms:modified xsi:type="dcterms:W3CDTF">2016-03-24T13:36:07Z</dcterms:modified>
</cp:coreProperties>
</file>