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7" i="1"/>
  <c r="G37"/>
  <c r="F37"/>
  <c r="F41" s="1"/>
  <c r="E37"/>
  <c r="D37"/>
  <c r="D41" s="1"/>
  <c r="C37"/>
  <c r="H36"/>
  <c r="H35"/>
  <c r="H34"/>
  <c r="H33"/>
  <c r="H32"/>
  <c r="H37" s="1"/>
  <c r="G31"/>
  <c r="G41" s="1"/>
  <c r="F31"/>
  <c r="E31"/>
  <c r="E41" s="1"/>
  <c r="D31"/>
  <c r="C31"/>
  <c r="C41" s="1"/>
  <c r="H30"/>
  <c r="H29"/>
  <c r="H31" s="1"/>
  <c r="G28"/>
  <c r="F28"/>
  <c r="E28"/>
  <c r="D28"/>
  <c r="C28"/>
  <c r="H27"/>
  <c r="H26"/>
  <c r="H28" s="1"/>
  <c r="G25"/>
  <c r="F25"/>
  <c r="E25"/>
  <c r="D25"/>
  <c r="C25"/>
  <c r="H24"/>
  <c r="H23"/>
  <c r="H22"/>
  <c r="H21"/>
  <c r="H20"/>
  <c r="H19"/>
  <c r="H18"/>
  <c r="H17"/>
  <c r="H16"/>
  <c r="H15"/>
  <c r="H14"/>
  <c r="H13"/>
  <c r="H12"/>
  <c r="H11"/>
  <c r="H10"/>
  <c r="H25" s="1"/>
  <c r="G9"/>
  <c r="F9"/>
  <c r="E9"/>
  <c r="D9"/>
  <c r="C9"/>
  <c r="H8"/>
  <c r="H9" s="1"/>
  <c r="H41" l="1"/>
</calcChain>
</file>

<file path=xl/sharedStrings.xml><?xml version="1.0" encoding="utf-8"?>
<sst xmlns="http://schemas.openxmlformats.org/spreadsheetml/2006/main" count="53" uniqueCount="53">
  <si>
    <t xml:space="preserve">                              </t>
  </si>
  <si>
    <t>Szatta Község Önkormányzatának 2019. évi kiadásai kormányzati funkciók szerint</t>
  </si>
  <si>
    <t>adatok Ft-ban</t>
  </si>
  <si>
    <t>Megnevezés</t>
  </si>
  <si>
    <t>Személyi kiadások eredeti előirányz.</t>
  </si>
  <si>
    <t>Munkaadói járulékok eredeti előirányz.</t>
  </si>
  <si>
    <t>Dologi kiadások eredeti előirányzat.</t>
  </si>
  <si>
    <t>Pénze.át./ szociális jut. er. előirányz.</t>
  </si>
  <si>
    <t>Felhalm. kiadások eredeti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</si>
  <si>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</si>
  <si>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</si>
  <si>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</si>
  <si>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</si>
  <si>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</si>
  <si>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</si>
  <si>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Hosszabb it. Közfoglalk. 2018. év</t>
  </si>
  <si>
    <t>Hosszabb it. Közfoglalk. 2019. év</t>
  </si>
  <si>
    <t>Állat egészségügy</t>
  </si>
  <si>
    <t>Közutak, hidak üzemeltetése</t>
  </si>
  <si>
    <t>Kis- és nagykereskedelem</t>
  </si>
  <si>
    <t>Ár- és belvízvédelemmel összefüggő tevékenység</t>
  </si>
  <si>
    <t>Nem veszélyes hulladékok kezelése</t>
  </si>
  <si>
    <t>Közvilágítás</t>
  </si>
  <si>
    <t>Város- és községgazdálkodás</t>
  </si>
  <si>
    <t>Könyvtári áll. gyarapítása</t>
  </si>
  <si>
    <t>Könyvtári szolgáltatások</t>
  </si>
  <si>
    <t>Közművelődési intézmények, közösségi színterek mműk.</t>
  </si>
  <si>
    <t>Civil szervezetek támogatása</t>
  </si>
  <si>
    <t>KEREKÍTÉSI kiadás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</si>
  <si>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</si>
  <si>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</si>
  <si>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</si>
  <si>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</si>
  <si>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</si>
  <si>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</si>
  <si>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</si>
  <si>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</si>
  <si>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</si>
  <si>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</si>
  <si>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</si>
  <si>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</si>
  <si>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</si>
  <si>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>Eseti pénzbeli ellátások össz.</t>
  </si>
  <si>
    <t>Szociális étkeztetés</t>
  </si>
  <si>
    <t>V.</t>
  </si>
  <si>
    <t>Önkormányzati szociális feladatai</t>
  </si>
  <si>
    <t>VI.</t>
  </si>
  <si>
    <t>Közös fenntartású feladatellátáshoz pe. átadások</t>
  </si>
  <si>
    <t>VII.</t>
  </si>
  <si>
    <t>Finanszírozási kiadások</t>
  </si>
  <si>
    <t>VIII.</t>
  </si>
  <si>
    <t>Tartalék képzés</t>
  </si>
  <si>
    <t xml:space="preserve">Kiadás mindösszesen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</si>
</sst>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>
      <alignment horizontal="justify"/>
    </xf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0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center"/>
    </xf>
    <xf numFmtId="164" fontId="3" fillId="1" borderId="1" xfId="1" applyNumberFormat="1" applyFont="1" applyFill="1" applyBorder="1" applyAlignment="1">
      <alignment horizontal="center" vertical="top" wrapText="1"/>
    </xf>
    <xf numFmtId="164" fontId="7" fillId="1" borderId="1" xfId="1" applyNumberFormat="1" applyFont="1" applyFill="1" applyBorder="1" applyAlignment="1">
      <alignment horizontal="center" vertical="center" wrapText="1"/>
    </xf>
    <xf numFmtId="0" fontId="3" fillId="1" borderId="1" xfId="1" applyNumberFormat="1" applyFont="1" applyFill="1" applyBorder="1" applyAlignment="1">
      <alignment horizontal="center" wrapText="1"/>
    </xf>
    <xf numFmtId="0" fontId="3" fillId="1" borderId="1" xfId="1" applyNumberFormat="1" applyFont="1" applyFill="1" applyBorder="1" applyAlignment="1">
      <alignment horizontal="center" vertical="center" wrapText="1"/>
    </xf>
    <xf numFmtId="0" fontId="3" fillId="1" borderId="1" xfId="1" applyNumberFormat="1" applyFont="1" applyFill="1" applyBorder="1" applyAlignment="1">
      <alignment vertical="center"/>
    </xf>
    <xf numFmtId="164" fontId="3" fillId="1" borderId="2" xfId="1" applyNumberFormat="1" applyFont="1" applyFill="1" applyBorder="1" applyAlignment="1">
      <alignment horizontal="center" vertical="top" wrapText="1"/>
    </xf>
    <xf numFmtId="164" fontId="7" fillId="1" borderId="2" xfId="1" applyNumberFormat="1" applyFont="1" applyFill="1" applyBorder="1" applyAlignment="1">
      <alignment horizontal="center" vertical="center" wrapText="1"/>
    </xf>
    <xf numFmtId="0" fontId="3" fillId="1" borderId="2" xfId="1" applyNumberFormat="1" applyFont="1" applyFill="1" applyBorder="1" applyAlignment="1">
      <alignment horizontal="center" wrapText="1"/>
    </xf>
    <xf numFmtId="0" fontId="3" fillId="1" borderId="2" xfId="1" applyNumberFormat="1" applyFont="1" applyFill="1" applyBorder="1" applyAlignment="1">
      <alignment horizontal="center" vertical="center" wrapText="1"/>
    </xf>
    <xf numFmtId="0" fontId="3" fillId="1" borderId="2" xfId="1" applyNumberFormat="1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justify" vertical="top" wrapText="1"/>
    </xf>
    <xf numFmtId="164" fontId="8" fillId="0" borderId="3" xfId="1" applyNumberFormat="1" applyFont="1" applyBorder="1" applyAlignment="1">
      <alignment horizontal="left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9" fillId="0" borderId="4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4" fillId="0" borderId="3" xfId="1" applyNumberFormat="1" applyFont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vertical="center"/>
    </xf>
    <xf numFmtId="164" fontId="11" fillId="2" borderId="3" xfId="1" applyNumberFormat="1" applyFont="1" applyFill="1" applyBorder="1" applyAlignment="1">
      <alignment horizontal="left" vertical="center" wrapText="1"/>
    </xf>
    <xf numFmtId="164" fontId="11" fillId="2" borderId="3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0" fontId="3" fillId="2" borderId="3" xfId="1" applyNumberFormat="1" applyFont="1" applyFill="1" applyBorder="1" applyAlignment="1">
      <alignment horizontal="right" vertical="center" wrapText="1"/>
    </xf>
    <xf numFmtId="164" fontId="12" fillId="0" borderId="3" xfId="1" applyNumberFormat="1" applyFont="1" applyBorder="1" applyAlignment="1">
      <alignment horizontal="left" vertical="center" wrapText="1"/>
    </xf>
    <xf numFmtId="164" fontId="2" fillId="0" borderId="3" xfId="1" applyNumberFormat="1" applyFont="1" applyBorder="1"/>
    <xf numFmtId="0" fontId="2" fillId="0" borderId="3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13" fillId="2" borderId="3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Border="1"/>
    <xf numFmtId="0" fontId="4" fillId="0" borderId="3" xfId="1" applyNumberFormat="1" applyFont="1" applyBorder="1" applyAlignment="1">
      <alignment horizontal="right" vertical="center"/>
    </xf>
    <xf numFmtId="164" fontId="11" fillId="2" borderId="3" xfId="1" applyNumberFormat="1" applyFont="1" applyFill="1" applyBorder="1" applyAlignment="1">
      <alignment vertical="center"/>
    </xf>
    <xf numFmtId="164" fontId="14" fillId="1" borderId="3" xfId="1" applyNumberFormat="1" applyFont="1" applyFill="1" applyBorder="1" applyAlignment="1">
      <alignment wrapText="1"/>
    </xf>
    <xf numFmtId="164" fontId="6" fillId="1" borderId="3" xfId="1" applyNumberFormat="1" applyFont="1" applyFill="1" applyBorder="1" applyAlignment="1">
      <alignment horizontal="left" vertical="center" wrapText="1"/>
    </xf>
    <xf numFmtId="164" fontId="15" fillId="1" borderId="3" xfId="1" applyNumberFormat="1" applyFont="1" applyFill="1" applyBorder="1" applyAlignment="1">
      <alignment horizontal="right" vertical="center" wrapText="1"/>
    </xf>
    <xf numFmtId="164" fontId="14" fillId="1" borderId="3" xfId="1" applyNumberFormat="1" applyFont="1" applyFill="1" applyBorder="1" applyAlignment="1">
      <alignment horizontal="right" vertical="center" wrapText="1"/>
    </xf>
    <xf numFmtId="0" fontId="6" fillId="1" borderId="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sqref="A1:I1048576"/>
    </sheetView>
  </sheetViews>
  <sheetFormatPr defaultRowHeight="15.75"/>
  <cols>
    <col min="1" max="1" width="4.28515625" style="1" customWidth="1"/>
    <col min="2" max="2" width="25.85546875" style="1" customWidth="1"/>
    <col min="3" max="3" width="13.28515625" style="1" customWidth="1"/>
    <col min="4" max="4" width="12" style="1" customWidth="1"/>
    <col min="5" max="5" width="11.28515625" style="4" customWidth="1"/>
    <col min="6" max="7" width="11.28515625" style="49" customWidth="1"/>
    <col min="8" max="8" width="14.140625" style="49" customWidth="1"/>
    <col min="9" max="9" width="4.28515625" style="49" customWidth="1"/>
  </cols>
  <sheetData>
    <row r="1" spans="1:9" ht="15">
      <c r="D1"/>
      <c r="E1"/>
      <c r="F1"/>
      <c r="G1"/>
      <c r="H1"/>
      <c r="I1"/>
    </row>
    <row r="2" spans="1:9">
      <c r="A2" s="2" t="s">
        <v>0</v>
      </c>
      <c r="B2" s="3"/>
      <c r="C2" s="3"/>
      <c r="D2" s="3"/>
      <c r="F2" s="5"/>
      <c r="G2" s="5"/>
      <c r="H2" s="5"/>
      <c r="I2" s="5"/>
    </row>
    <row r="3" spans="1:9" ht="18.75">
      <c r="A3" s="6"/>
      <c r="B3" s="7" t="s">
        <v>1</v>
      </c>
      <c r="C3" s="7"/>
      <c r="D3" s="7"/>
      <c r="E3" s="7"/>
      <c r="F3" s="7"/>
      <c r="G3" s="7"/>
      <c r="H3" s="7"/>
      <c r="I3" s="8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3"/>
      <c r="B5" s="3"/>
      <c r="C5" s="3"/>
      <c r="D5" s="3"/>
      <c r="E5" s="3"/>
      <c r="F5" s="3"/>
      <c r="G5" s="3"/>
      <c r="H5" s="10" t="s">
        <v>2</v>
      </c>
      <c r="I5" s="3"/>
    </row>
    <row r="6" spans="1:9" ht="15">
      <c r="A6" s="11"/>
      <c r="B6" s="12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4" t="s">
        <v>9</v>
      </c>
      <c r="I6" s="15" t="s">
        <v>10</v>
      </c>
    </row>
    <row r="7" spans="1:9" ht="15">
      <c r="A7" s="16"/>
      <c r="B7" s="17"/>
      <c r="C7" s="18"/>
      <c r="D7" s="18"/>
      <c r="E7" s="18"/>
      <c r="F7" s="18"/>
      <c r="G7" s="18"/>
      <c r="H7" s="19"/>
      <c r="I7" s="20"/>
    </row>
    <row r="8" spans="1:9" ht="25.5">
      <c r="A8" s="21"/>
      <c r="B8" s="22" t="s">
        <v>11</v>
      </c>
      <c r="C8" s="23">
        <v>4717969</v>
      </c>
      <c r="D8" s="24">
        <v>989349</v>
      </c>
      <c r="E8" s="25">
        <v>390500</v>
      </c>
      <c r="F8" s="23">
        <v>16000</v>
      </c>
      <c r="G8" s="23">
        <v>0</v>
      </c>
      <c r="H8" s="26">
        <f>SUM(C8:G8)</f>
        <v>6113818</v>
      </c>
      <c r="I8" s="27">
        <v>1</v>
      </c>
    </row>
    <row r="9" spans="1:9" ht="25.5">
      <c r="A9" s="28" t="s">
        <v>12</v>
      </c>
      <c r="B9" s="29" t="s">
        <v>13</v>
      </c>
      <c r="C9" s="30">
        <f t="shared" ref="C9:H9" si="0">SUM(C8)</f>
        <v>4717969</v>
      </c>
      <c r="D9" s="30">
        <f t="shared" si="0"/>
        <v>989349</v>
      </c>
      <c r="E9" s="30">
        <f t="shared" si="0"/>
        <v>390500</v>
      </c>
      <c r="F9" s="31">
        <f t="shared" si="0"/>
        <v>16000</v>
      </c>
      <c r="G9" s="31">
        <f t="shared" si="0"/>
        <v>0</v>
      </c>
      <c r="H9" s="31">
        <f t="shared" si="0"/>
        <v>6113818</v>
      </c>
      <c r="I9" s="32">
        <v>1</v>
      </c>
    </row>
    <row r="10" spans="1:9">
      <c r="A10" s="21"/>
      <c r="B10" s="22" t="s">
        <v>14</v>
      </c>
      <c r="C10" s="23">
        <v>0</v>
      </c>
      <c r="D10" s="23">
        <v>0</v>
      </c>
      <c r="E10" s="25">
        <v>76564</v>
      </c>
      <c r="F10" s="23">
        <v>0</v>
      </c>
      <c r="G10" s="23">
        <v>0</v>
      </c>
      <c r="H10" s="26">
        <f>SUM(C10:G10)</f>
        <v>76564</v>
      </c>
      <c r="I10" s="27"/>
    </row>
    <row r="11" spans="1:9">
      <c r="A11" s="21"/>
      <c r="B11" s="33" t="s">
        <v>15</v>
      </c>
      <c r="C11" s="23">
        <v>733770</v>
      </c>
      <c r="D11" s="23">
        <v>71543</v>
      </c>
      <c r="E11" s="25">
        <v>0</v>
      </c>
      <c r="F11" s="23">
        <v>0</v>
      </c>
      <c r="G11" s="23">
        <v>0</v>
      </c>
      <c r="H11" s="26">
        <f>SUM(C11:G11)</f>
        <v>805313</v>
      </c>
      <c r="I11" s="27"/>
    </row>
    <row r="12" spans="1:9">
      <c r="A12" s="21"/>
      <c r="B12" s="33" t="s">
        <v>16</v>
      </c>
      <c r="C12" s="23">
        <v>2201310</v>
      </c>
      <c r="D12" s="23">
        <v>214628</v>
      </c>
      <c r="E12" s="25">
        <v>241300</v>
      </c>
      <c r="F12" s="23">
        <v>0</v>
      </c>
      <c r="G12" s="23">
        <v>0</v>
      </c>
      <c r="H12" s="26">
        <f>SUM(C12:G12)</f>
        <v>2657238</v>
      </c>
      <c r="I12" s="27">
        <v>3</v>
      </c>
    </row>
    <row r="13" spans="1:9">
      <c r="A13" s="34"/>
      <c r="B13" s="22" t="s">
        <v>17</v>
      </c>
      <c r="C13" s="23">
        <v>0</v>
      </c>
      <c r="D13" s="23">
        <v>0</v>
      </c>
      <c r="E13" s="25">
        <v>30480</v>
      </c>
      <c r="F13" s="23">
        <v>0</v>
      </c>
      <c r="G13" s="23">
        <v>0</v>
      </c>
      <c r="H13" s="26">
        <f>SUM(C13:G13)</f>
        <v>30480</v>
      </c>
      <c r="I13" s="35"/>
    </row>
    <row r="14" spans="1:9">
      <c r="A14" s="21"/>
      <c r="B14" s="22" t="s">
        <v>18</v>
      </c>
      <c r="C14" s="23">
        <v>0</v>
      </c>
      <c r="D14" s="23">
        <v>0</v>
      </c>
      <c r="E14" s="25">
        <v>260350</v>
      </c>
      <c r="F14" s="23">
        <v>0</v>
      </c>
      <c r="G14" s="23">
        <v>0</v>
      </c>
      <c r="H14" s="26">
        <f>SUM(C14:G14)</f>
        <v>260350</v>
      </c>
      <c r="I14" s="27"/>
    </row>
    <row r="15" spans="1:9">
      <c r="A15" s="21"/>
      <c r="B15" s="22" t="s">
        <v>19</v>
      </c>
      <c r="C15" s="23">
        <v>0</v>
      </c>
      <c r="D15" s="23">
        <v>0</v>
      </c>
      <c r="E15" s="25">
        <v>199390</v>
      </c>
      <c r="F15" s="23">
        <v>0</v>
      </c>
      <c r="G15" s="23">
        <v>0</v>
      </c>
      <c r="H15" s="26">
        <f t="shared" ref="H15:H24" si="1">SUM(C15:G15)</f>
        <v>199390</v>
      </c>
      <c r="I15" s="27"/>
    </row>
    <row r="16" spans="1:9" ht="25.5">
      <c r="A16" s="21"/>
      <c r="B16" s="22" t="s">
        <v>20</v>
      </c>
      <c r="C16" s="23">
        <v>0</v>
      </c>
      <c r="D16" s="23">
        <v>0</v>
      </c>
      <c r="E16" s="25">
        <v>60000</v>
      </c>
      <c r="F16" s="23">
        <v>0</v>
      </c>
      <c r="G16" s="23">
        <v>0</v>
      </c>
      <c r="H16" s="26">
        <f t="shared" si="1"/>
        <v>60000</v>
      </c>
      <c r="I16" s="27"/>
    </row>
    <row r="17" spans="1:9" ht="24">
      <c r="A17" s="34"/>
      <c r="B17" s="33" t="s">
        <v>21</v>
      </c>
      <c r="C17" s="23">
        <v>0</v>
      </c>
      <c r="D17" s="23">
        <v>0</v>
      </c>
      <c r="E17" s="25">
        <v>567944</v>
      </c>
      <c r="F17" s="23">
        <v>0</v>
      </c>
      <c r="G17" s="23">
        <v>0</v>
      </c>
      <c r="H17" s="26">
        <f t="shared" si="1"/>
        <v>567944</v>
      </c>
      <c r="I17" s="35"/>
    </row>
    <row r="18" spans="1:9">
      <c r="A18" s="21"/>
      <c r="B18" s="22" t="s">
        <v>22</v>
      </c>
      <c r="C18" s="23">
        <v>0</v>
      </c>
      <c r="D18" s="23">
        <v>0</v>
      </c>
      <c r="E18" s="25">
        <v>266700</v>
      </c>
      <c r="F18" s="23">
        <v>0</v>
      </c>
      <c r="G18" s="23">
        <v>0</v>
      </c>
      <c r="H18" s="26">
        <f t="shared" si="1"/>
        <v>266700</v>
      </c>
      <c r="I18" s="27"/>
    </row>
    <row r="19" spans="1:9">
      <c r="A19" s="34"/>
      <c r="B19" s="33" t="s">
        <v>23</v>
      </c>
      <c r="C19" s="23">
        <v>0</v>
      </c>
      <c r="D19" s="23">
        <v>0</v>
      </c>
      <c r="E19" s="25">
        <v>558647</v>
      </c>
      <c r="F19" s="23">
        <v>0</v>
      </c>
      <c r="G19" s="23">
        <v>0</v>
      </c>
      <c r="H19" s="26">
        <f t="shared" si="1"/>
        <v>558647</v>
      </c>
      <c r="I19" s="35"/>
    </row>
    <row r="20" spans="1:9">
      <c r="A20" s="34"/>
      <c r="B20" s="22" t="s">
        <v>24</v>
      </c>
      <c r="C20" s="23">
        <v>0</v>
      </c>
      <c r="D20" s="23">
        <v>0</v>
      </c>
      <c r="E20" s="25">
        <v>63000</v>
      </c>
      <c r="F20" s="23">
        <v>0</v>
      </c>
      <c r="G20" s="23">
        <v>0</v>
      </c>
      <c r="H20" s="26">
        <f>SUM(C20:G20)</f>
        <v>63000</v>
      </c>
      <c r="I20" s="35"/>
    </row>
    <row r="21" spans="1:9">
      <c r="A21" s="34"/>
      <c r="B21" s="22" t="s">
        <v>25</v>
      </c>
      <c r="C21" s="23">
        <v>240000</v>
      </c>
      <c r="D21" s="23">
        <v>42120</v>
      </c>
      <c r="E21" s="25">
        <v>43180</v>
      </c>
      <c r="F21" s="23">
        <v>0</v>
      </c>
      <c r="G21" s="23">
        <v>0</v>
      </c>
      <c r="H21" s="26">
        <f>SUM(C21:G21)</f>
        <v>325300</v>
      </c>
      <c r="I21" s="35"/>
    </row>
    <row r="22" spans="1:9" ht="25.5">
      <c r="A22" s="34"/>
      <c r="B22" s="22" t="s">
        <v>26</v>
      </c>
      <c r="C22" s="23">
        <v>200000</v>
      </c>
      <c r="D22" s="23">
        <v>81420</v>
      </c>
      <c r="E22" s="36">
        <v>2022367</v>
      </c>
      <c r="F22" s="23">
        <v>0</v>
      </c>
      <c r="G22" s="37">
        <v>1279400</v>
      </c>
      <c r="H22" s="26">
        <f t="shared" si="1"/>
        <v>3583187</v>
      </c>
      <c r="I22" s="35"/>
    </row>
    <row r="23" spans="1:9">
      <c r="A23" s="34"/>
      <c r="B23" s="22" t="s">
        <v>27</v>
      </c>
      <c r="C23" s="23">
        <v>0</v>
      </c>
      <c r="D23" s="23">
        <v>0</v>
      </c>
      <c r="E23" s="25">
        <v>0</v>
      </c>
      <c r="F23" s="23">
        <v>100000</v>
      </c>
      <c r="G23" s="23">
        <v>0</v>
      </c>
      <c r="H23" s="26">
        <f>SUM(C23:G23)</f>
        <v>100000</v>
      </c>
      <c r="I23" s="35"/>
    </row>
    <row r="24" spans="1:9">
      <c r="A24" s="34"/>
      <c r="B24" s="22" t="s">
        <v>28</v>
      </c>
      <c r="C24" s="23">
        <v>0</v>
      </c>
      <c r="D24" s="23">
        <v>0</v>
      </c>
      <c r="E24" s="25">
        <v>50</v>
      </c>
      <c r="F24" s="23">
        <v>0</v>
      </c>
      <c r="G24" s="23">
        <v>0</v>
      </c>
      <c r="H24" s="26">
        <f t="shared" si="1"/>
        <v>50</v>
      </c>
      <c r="I24" s="35"/>
    </row>
    <row r="25" spans="1:9" ht="25.5">
      <c r="A25" s="28" t="s">
        <v>29</v>
      </c>
      <c r="B25" s="29" t="s">
        <v>30</v>
      </c>
      <c r="C25" s="30">
        <f t="shared" ref="C25:H25" si="2">SUM(C10:C24)</f>
        <v>3375080</v>
      </c>
      <c r="D25" s="30">
        <f t="shared" si="2"/>
        <v>409711</v>
      </c>
      <c r="E25" s="38">
        <f t="shared" si="2"/>
        <v>4389972</v>
      </c>
      <c r="F25" s="30">
        <f t="shared" si="2"/>
        <v>100000</v>
      </c>
      <c r="G25" s="38">
        <f t="shared" si="2"/>
        <v>1279400</v>
      </c>
      <c r="H25" s="31">
        <f t="shared" si="2"/>
        <v>9554163</v>
      </c>
      <c r="I25" s="32">
        <v>3</v>
      </c>
    </row>
    <row r="26" spans="1:9" ht="25.5">
      <c r="A26" s="21"/>
      <c r="B26" s="22" t="s">
        <v>31</v>
      </c>
      <c r="C26" s="23">
        <v>0</v>
      </c>
      <c r="D26" s="23">
        <v>0</v>
      </c>
      <c r="E26" s="25">
        <v>0</v>
      </c>
      <c r="F26" s="23">
        <v>0</v>
      </c>
      <c r="G26" s="23">
        <v>0</v>
      </c>
      <c r="H26" s="26">
        <f>SUM(C26:G26)</f>
        <v>0</v>
      </c>
      <c r="I26" s="27"/>
    </row>
    <row r="27" spans="1:9">
      <c r="A27" s="21"/>
      <c r="B27" s="22" t="s">
        <v>32</v>
      </c>
      <c r="C27" s="23">
        <v>0</v>
      </c>
      <c r="D27" s="23">
        <v>0</v>
      </c>
      <c r="E27" s="25">
        <v>0</v>
      </c>
      <c r="F27" s="23">
        <v>0</v>
      </c>
      <c r="G27" s="23">
        <v>0</v>
      </c>
      <c r="H27" s="26">
        <f>SUM(C27:G27)</f>
        <v>0</v>
      </c>
      <c r="I27" s="27"/>
    </row>
    <row r="28" spans="1:9" ht="25.5">
      <c r="A28" s="28" t="s">
        <v>33</v>
      </c>
      <c r="B28" s="29" t="s">
        <v>34</v>
      </c>
      <c r="C28" s="31">
        <f t="shared" ref="C28:H28" si="3">SUM(C26:C27)</f>
        <v>0</v>
      </c>
      <c r="D28" s="31">
        <f t="shared" si="3"/>
        <v>0</v>
      </c>
      <c r="E28" s="39">
        <f t="shared" si="3"/>
        <v>0</v>
      </c>
      <c r="F28" s="31">
        <f t="shared" si="3"/>
        <v>0</v>
      </c>
      <c r="G28" s="31">
        <f t="shared" si="3"/>
        <v>0</v>
      </c>
      <c r="H28" s="40">
        <f t="shared" si="3"/>
        <v>0</v>
      </c>
      <c r="I28" s="32"/>
    </row>
    <row r="29" spans="1:9">
      <c r="A29" s="34"/>
      <c r="B29" s="22" t="s">
        <v>35</v>
      </c>
      <c r="C29" s="23">
        <v>0</v>
      </c>
      <c r="D29" s="23">
        <v>0</v>
      </c>
      <c r="E29" s="25">
        <v>0</v>
      </c>
      <c r="F29" s="23">
        <v>0</v>
      </c>
      <c r="G29" s="23">
        <v>0</v>
      </c>
      <c r="H29" s="26">
        <f>SUM(C29:G29)</f>
        <v>0</v>
      </c>
      <c r="I29" s="35"/>
    </row>
    <row r="30" spans="1:9">
      <c r="A30" s="34"/>
      <c r="B30" s="22" t="s">
        <v>36</v>
      </c>
      <c r="C30" s="23">
        <v>0</v>
      </c>
      <c r="D30" s="23">
        <v>0</v>
      </c>
      <c r="E30" s="25">
        <v>0</v>
      </c>
      <c r="F30" s="23">
        <v>0</v>
      </c>
      <c r="G30" s="23">
        <v>0</v>
      </c>
      <c r="H30" s="26">
        <f>SUM(C30:G30)</f>
        <v>0</v>
      </c>
      <c r="I30" s="35"/>
    </row>
    <row r="31" spans="1:9" ht="25.5">
      <c r="A31" s="28" t="s">
        <v>37</v>
      </c>
      <c r="B31" s="29" t="s">
        <v>38</v>
      </c>
      <c r="C31" s="31">
        <f t="shared" ref="C31:H31" si="4">SUM(C29:C30)</f>
        <v>0</v>
      </c>
      <c r="D31" s="31">
        <f t="shared" si="4"/>
        <v>0</v>
      </c>
      <c r="E31" s="39">
        <f t="shared" si="4"/>
        <v>0</v>
      </c>
      <c r="F31" s="31">
        <f t="shared" si="4"/>
        <v>0</v>
      </c>
      <c r="G31" s="31">
        <f t="shared" si="4"/>
        <v>0</v>
      </c>
      <c r="H31" s="31">
        <f t="shared" si="4"/>
        <v>0</v>
      </c>
      <c r="I31" s="32"/>
    </row>
    <row r="32" spans="1:9">
      <c r="A32" s="34"/>
      <c r="B32" s="22" t="s">
        <v>39</v>
      </c>
      <c r="C32" s="23">
        <v>2634168</v>
      </c>
      <c r="D32" s="23">
        <v>547629</v>
      </c>
      <c r="E32" s="36">
        <v>1562594</v>
      </c>
      <c r="F32" s="23">
        <v>10000</v>
      </c>
      <c r="G32" s="23">
        <v>0</v>
      </c>
      <c r="H32" s="26">
        <f>SUM(C32:G32)</f>
        <v>4754391</v>
      </c>
      <c r="I32" s="35">
        <v>1</v>
      </c>
    </row>
    <row r="33" spans="1:9">
      <c r="A33" s="34"/>
      <c r="B33" s="22" t="s">
        <v>40</v>
      </c>
      <c r="C33" s="23">
        <v>0</v>
      </c>
      <c r="D33" s="23">
        <v>0</v>
      </c>
      <c r="E33" s="25">
        <v>0</v>
      </c>
      <c r="F33" s="25">
        <v>0</v>
      </c>
      <c r="G33" s="23">
        <v>0</v>
      </c>
      <c r="H33" s="26">
        <f>SUM(C33:G33)</f>
        <v>0</v>
      </c>
      <c r="I33" s="35"/>
    </row>
    <row r="34" spans="1:9">
      <c r="A34" s="41"/>
      <c r="B34" s="22" t="s">
        <v>41</v>
      </c>
      <c r="C34" s="23">
        <v>0</v>
      </c>
      <c r="D34" s="23">
        <v>0</v>
      </c>
      <c r="E34" s="25">
        <v>0</v>
      </c>
      <c r="F34" s="25">
        <v>0</v>
      </c>
      <c r="G34" s="23">
        <v>0</v>
      </c>
      <c r="H34" s="26">
        <f>SUM(C34:G34)</f>
        <v>0</v>
      </c>
      <c r="I34" s="42"/>
    </row>
    <row r="35" spans="1:9">
      <c r="A35" s="34"/>
      <c r="B35" s="22" t="s">
        <v>42</v>
      </c>
      <c r="C35" s="23">
        <v>0</v>
      </c>
      <c r="D35" s="23">
        <v>0</v>
      </c>
      <c r="E35" s="25">
        <v>0</v>
      </c>
      <c r="F35" s="25">
        <v>170000</v>
      </c>
      <c r="G35" s="23">
        <v>0</v>
      </c>
      <c r="H35" s="26">
        <f>SUM(C35:G35)</f>
        <v>170000</v>
      </c>
      <c r="I35" s="35"/>
    </row>
    <row r="36" spans="1:9">
      <c r="A36" s="34"/>
      <c r="B36" s="22" t="s">
        <v>43</v>
      </c>
      <c r="C36" s="23">
        <v>0</v>
      </c>
      <c r="D36" s="23">
        <v>0</v>
      </c>
      <c r="E36" s="25">
        <v>330200</v>
      </c>
      <c r="F36" s="25">
        <v>0</v>
      </c>
      <c r="G36" s="23">
        <v>0</v>
      </c>
      <c r="H36" s="26">
        <f>SUM(C36:G36)</f>
        <v>330200</v>
      </c>
      <c r="I36" s="35"/>
    </row>
    <row r="37" spans="1:9" ht="25.5">
      <c r="A37" s="28" t="s">
        <v>44</v>
      </c>
      <c r="B37" s="29" t="s">
        <v>45</v>
      </c>
      <c r="C37" s="30">
        <f t="shared" ref="C37:H37" si="5">SUM(C32:C36)</f>
        <v>2634168</v>
      </c>
      <c r="D37" s="30">
        <f t="shared" si="5"/>
        <v>547629</v>
      </c>
      <c r="E37" s="38">
        <f t="shared" si="5"/>
        <v>1892794</v>
      </c>
      <c r="F37" s="30">
        <f t="shared" si="5"/>
        <v>180000</v>
      </c>
      <c r="G37" s="31">
        <f t="shared" si="5"/>
        <v>0</v>
      </c>
      <c r="H37" s="31">
        <f t="shared" si="5"/>
        <v>5254591</v>
      </c>
      <c r="I37" s="32">
        <f>SUM(I32:I36)</f>
        <v>1</v>
      </c>
    </row>
    <row r="38" spans="1:9" ht="25.5">
      <c r="A38" s="28" t="s">
        <v>46</v>
      </c>
      <c r="B38" s="29" t="s">
        <v>47</v>
      </c>
      <c r="C38" s="31"/>
      <c r="D38" s="31"/>
      <c r="E38" s="39"/>
      <c r="F38" s="31"/>
      <c r="G38" s="31"/>
      <c r="H38" s="31">
        <v>615022</v>
      </c>
      <c r="I38" s="32"/>
    </row>
    <row r="39" spans="1:9">
      <c r="A39" s="43" t="s">
        <v>48</v>
      </c>
      <c r="B39" s="29" t="s">
        <v>49</v>
      </c>
      <c r="C39" s="31"/>
      <c r="D39" s="31"/>
      <c r="E39" s="39"/>
      <c r="F39" s="31"/>
      <c r="G39" s="31"/>
      <c r="H39" s="31">
        <v>573688</v>
      </c>
      <c r="I39" s="32"/>
    </row>
    <row r="40" spans="1:9">
      <c r="A40" s="43" t="s">
        <v>50</v>
      </c>
      <c r="B40" s="29" t="s">
        <v>51</v>
      </c>
      <c r="C40" s="31"/>
      <c r="D40" s="31"/>
      <c r="E40" s="39"/>
      <c r="F40" s="31"/>
      <c r="G40" s="31"/>
      <c r="H40" s="31">
        <v>212042</v>
      </c>
      <c r="I40" s="32"/>
    </row>
    <row r="41" spans="1:9" ht="37.5">
      <c r="A41" s="44"/>
      <c r="B41" s="45" t="s">
        <v>52</v>
      </c>
      <c r="C41" s="46">
        <f>SUM(C37,C31,C28,C25,C9)</f>
        <v>10727217</v>
      </c>
      <c r="D41" s="46">
        <f>SUM(D37,D31,D28,D25,D9)</f>
        <v>1946689</v>
      </c>
      <c r="E41" s="46">
        <f>SUM(E37,E31,E28,E25,E9)</f>
        <v>6673266</v>
      </c>
      <c r="F41" s="46">
        <f>SUM(F37,F31,F28,F25,F9)</f>
        <v>296000</v>
      </c>
      <c r="G41" s="46">
        <f>SUM(G37,G31,G28,G25,G9)</f>
        <v>1279400</v>
      </c>
      <c r="H41" s="47">
        <f>SUM(H9,H25,H28,H31,H37,H38,H39,H40)</f>
        <v>22323324</v>
      </c>
      <c r="I41" s="48">
        <v>5</v>
      </c>
    </row>
  </sheetData>
  <mergeCells count="10">
    <mergeCell ref="I6:I7"/>
    <mergeCell ref="B3:H3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2019-03-29T11:00:57Z</dcterms:created>
  <dcterms:modified xsi:type="dcterms:W3CDTF">2019-03-29T11:01:04Z</dcterms:modified>
</cp:coreProperties>
</file>