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7.m.Kiadások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44" i="1"/>
  <c r="D44"/>
  <c r="F44" s="1"/>
  <c r="C44"/>
  <c r="F43"/>
  <c r="F42"/>
  <c r="F40"/>
  <c r="F38"/>
  <c r="E36"/>
  <c r="D36"/>
  <c r="F36" s="1"/>
  <c r="C36"/>
  <c r="F35"/>
  <c r="F34"/>
  <c r="E32"/>
  <c r="D32"/>
  <c r="F32" s="1"/>
  <c r="C32"/>
  <c r="F31"/>
  <c r="F30"/>
  <c r="F29"/>
  <c r="E25"/>
  <c r="F25" s="1"/>
  <c r="D25"/>
  <c r="D26" s="1"/>
  <c r="C25"/>
  <c r="C26" s="1"/>
  <c r="C27" s="1"/>
  <c r="C46" s="1"/>
  <c r="F24"/>
  <c r="F23"/>
  <c r="F22"/>
  <c r="F21"/>
  <c r="F20"/>
  <c r="E19"/>
  <c r="D19"/>
  <c r="F19" s="1"/>
  <c r="C19"/>
  <c r="F18"/>
  <c r="F17"/>
  <c r="F16"/>
  <c r="F15"/>
  <c r="F14"/>
  <c r="F13"/>
  <c r="E12"/>
  <c r="D12"/>
  <c r="D27" s="1"/>
  <c r="D46" s="1"/>
  <c r="C12"/>
  <c r="F11"/>
  <c r="F10"/>
  <c r="F9"/>
  <c r="F8"/>
  <c r="F7"/>
  <c r="F6"/>
  <c r="F5"/>
  <c r="F12" l="1"/>
  <c r="E26"/>
  <c r="F26" l="1"/>
  <c r="E27"/>
  <c r="E46" l="1"/>
  <c r="F46" s="1"/>
  <c r="F27"/>
</calcChain>
</file>

<file path=xl/sharedStrings.xml><?xml version="1.0" encoding="utf-8"?>
<sst xmlns="http://schemas.openxmlformats.org/spreadsheetml/2006/main" count="80" uniqueCount="79">
  <si>
    <t>7. melléklet az 5/2016. (V.24.)  önkormányzati rendelethez</t>
  </si>
  <si>
    <t>ÖNKORMÁNYZAT KIADÁSAINAK ALAKULÁSA</t>
  </si>
  <si>
    <t>Sor-szám</t>
  </si>
  <si>
    <t>Kiadás jogcíme</t>
  </si>
  <si>
    <t>2015.évi eredeti előirányzat</t>
  </si>
  <si>
    <t>2015.évi módosított előirányzat</t>
  </si>
  <si>
    <t>2015. várható. teljesítés</t>
  </si>
  <si>
    <t>Teljesítés %-a</t>
  </si>
  <si>
    <t>MŰKÖDÉSI KIADÁSOK:</t>
  </si>
  <si>
    <t xml:space="preserve">K1        </t>
  </si>
  <si>
    <t xml:space="preserve">Személyi juttatások                     </t>
  </si>
  <si>
    <t xml:space="preserve">K2        </t>
  </si>
  <si>
    <t xml:space="preserve">Munkaadókat terh.járulék.és szoc.hj.adó </t>
  </si>
  <si>
    <t xml:space="preserve">K31       </t>
  </si>
  <si>
    <t xml:space="preserve">Készletbeszerzés                        </t>
  </si>
  <si>
    <t xml:space="preserve">K32       </t>
  </si>
  <si>
    <t xml:space="preserve">Kommunikációs szolgáltatások            </t>
  </si>
  <si>
    <t>K33</t>
  </si>
  <si>
    <t xml:space="preserve">Szolgáltatási kiadások </t>
  </si>
  <si>
    <t>K34</t>
  </si>
  <si>
    <t>Kiküldetés, reklám, propaganda kiad</t>
  </si>
  <si>
    <t>K35</t>
  </si>
  <si>
    <t>Különféle befizetések</t>
  </si>
  <si>
    <t xml:space="preserve">K3        </t>
  </si>
  <si>
    <t xml:space="preserve">Dologi kiadások összesen:                        </t>
  </si>
  <si>
    <t>K42</t>
  </si>
  <si>
    <t>Családi támogatások</t>
  </si>
  <si>
    <t>K44</t>
  </si>
  <si>
    <t>Betegséggel kapcsolatos ell.</t>
  </si>
  <si>
    <t>K45</t>
  </si>
  <si>
    <t>Foglalkoztatással, munkanélk. Kapcs. Ell</t>
  </si>
  <si>
    <t>K46</t>
  </si>
  <si>
    <t>Lakhatással kapcs. Ell.</t>
  </si>
  <si>
    <t>K47</t>
  </si>
  <si>
    <t>Intézményi ell. Pénzbeli juttatásai</t>
  </si>
  <si>
    <t>K48</t>
  </si>
  <si>
    <t>Egyéb nem intézményi ellátások</t>
  </si>
  <si>
    <t xml:space="preserve">K4        </t>
  </si>
  <si>
    <t xml:space="preserve">Ellátottak pénzbeli juttatásai összesen:         </t>
  </si>
  <si>
    <t>K502</t>
  </si>
  <si>
    <t>Elvonások, befizetések</t>
  </si>
  <si>
    <t>K506</t>
  </si>
  <si>
    <t>ÁH. Belül műk. Pénzátadás</t>
  </si>
  <si>
    <t>K512</t>
  </si>
  <si>
    <t>ÁH. Kívül működési átadás</t>
  </si>
  <si>
    <t>K513/1</t>
  </si>
  <si>
    <t xml:space="preserve">Tartalékok </t>
  </si>
  <si>
    <t xml:space="preserve">K513/2 </t>
  </si>
  <si>
    <t>Köt. Terhelt felhalmozási tartalék</t>
  </si>
  <si>
    <t xml:space="preserve">K513 </t>
  </si>
  <si>
    <t>K5</t>
  </si>
  <si>
    <t>Egyéb működési kiadások</t>
  </si>
  <si>
    <t>Működési kiadások összesen</t>
  </si>
  <si>
    <t>K63</t>
  </si>
  <si>
    <t>Informatikai gép beszerzés</t>
  </si>
  <si>
    <t>K64</t>
  </si>
  <si>
    <t>Egyéb gép.ber. beszerzés/kisértékű</t>
  </si>
  <si>
    <t>K67</t>
  </si>
  <si>
    <t>Beruházás célú le nem von.elöz.felsz.ÁFA</t>
  </si>
  <si>
    <t xml:space="preserve">K6        </t>
  </si>
  <si>
    <t xml:space="preserve">Beruházások összesen:                             </t>
  </si>
  <si>
    <t>K71</t>
  </si>
  <si>
    <t>Ingatlan felújítás</t>
  </si>
  <si>
    <t>K74</t>
  </si>
  <si>
    <t>Felújítások  felsz. le nem vonható ÁFA</t>
  </si>
  <si>
    <t xml:space="preserve">K7        </t>
  </si>
  <si>
    <t xml:space="preserve">Felújítások                             </t>
  </si>
  <si>
    <t>K84</t>
  </si>
  <si>
    <t>Kistérségnek felh. Célú átadás</t>
  </si>
  <si>
    <t>K9121</t>
  </si>
  <si>
    <t>Belf. Forg. C. értékpapírok</t>
  </si>
  <si>
    <t>K914</t>
  </si>
  <si>
    <t>ÁH. Belüli megelőzések</t>
  </si>
  <si>
    <t>K915</t>
  </si>
  <si>
    <t>Intézményfinanszírozás</t>
  </si>
  <si>
    <t>K9</t>
  </si>
  <si>
    <t>Belföldi finanszírozási kiadások</t>
  </si>
  <si>
    <t>**</t>
  </si>
  <si>
    <t>KÖLTSÉGVETÉSI KIADÁSOK MINDÖSSZ: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</si>
</sst>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6" fillId="2" borderId="0" applyNumberFormat="0" applyBorder="0" applyAlignment="0" applyProtection="0"/>
    <xf numFmtId="0" fontId="16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9" fillId="5" borderId="0" applyNumberFormat="0" applyBorder="0" applyAlignment="0" applyProtection="0"/>
    <xf numFmtId="0" fontId="20" fillId="25" borderId="1" applyNumberFormat="0" applyAlignment="0" applyProtection="0"/>
    <xf numFmtId="0" fontId="21" fillId="26" borderId="2" applyNumberFormat="0" applyAlignment="0" applyProtection="0"/>
    <xf numFmtId="0" fontId="10" fillId="0" borderId="0"/>
    <xf numFmtId="0" fontId="2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3" fillId="6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1" applyNumberFormat="0" applyAlignment="0" applyProtection="0"/>
    <xf numFmtId="0" fontId="28" fillId="0" borderId="6" applyNumberFormat="0" applyFill="0" applyAlignment="0" applyProtection="0"/>
    <xf numFmtId="0" fontId="29" fillId="27" borderId="0" applyNumberFormat="0" applyBorder="0" applyAlignment="0" applyProtection="0"/>
    <xf numFmtId="0" fontId="30" fillId="0" borderId="0"/>
    <xf numFmtId="0" fontId="31" fillId="0" borderId="0"/>
    <xf numFmtId="0" fontId="1" fillId="0" borderId="0"/>
    <xf numFmtId="0" fontId="10" fillId="0" borderId="0"/>
    <xf numFmtId="0" fontId="17" fillId="28" borderId="7" applyNumberFormat="0" applyFont="0" applyAlignment="0" applyProtection="0"/>
    <xf numFmtId="0" fontId="33" fillId="25" borderId="8" applyNumberFormat="0" applyAlignment="0" applyProtection="0"/>
    <xf numFmtId="164" fontId="10" fillId="0" borderId="0"/>
    <xf numFmtId="164" fontId="5" fillId="0" borderId="0"/>
    <xf numFmtId="44" fontId="5" fillId="0" borderId="0" applyFont="0" applyFill="0" applyBorder="0" applyAlignment="0" applyProtection="0"/>
    <xf numFmtId="164" fontId="5" fillId="0" borderId="0" applyFill="0" applyBorder="0" applyAlignment="0" applyProtection="0"/>
    <xf numFmtId="9" fontId="32" fillId="0" borderId="0" applyFill="0" applyBorder="0" applyAlignment="0" applyProtection="0"/>
    <xf numFmtId="9" fontId="5" fillId="0" borderId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1" applyFont="1" applyAlignment="1">
      <alignment horizontal="right"/>
    </xf>
    <xf numFmtId="0" fontId="4" fillId="0" borderId="0" xfId="2" applyFont="1"/>
    <xf numFmtId="0" fontId="6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vertical="center" wrapText="1"/>
    </xf>
    <xf numFmtId="0" fontId="8" fillId="0" borderId="0" xfId="3" applyFont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center" vertical="center" wrapText="1"/>
    </xf>
    <xf numFmtId="9" fontId="11" fillId="0" borderId="0" xfId="5" applyFont="1" applyAlignment="1">
      <alignment horizontal="center" vertical="center" wrapText="1"/>
    </xf>
    <xf numFmtId="0" fontId="12" fillId="0" borderId="0" xfId="2" applyFont="1"/>
    <xf numFmtId="3" fontId="12" fillId="0" borderId="0" xfId="2" applyNumberFormat="1" applyFont="1"/>
    <xf numFmtId="9" fontId="4" fillId="0" borderId="0" xfId="5" applyFont="1"/>
    <xf numFmtId="10" fontId="4" fillId="0" borderId="0" xfId="5" applyNumberFormat="1" applyFont="1"/>
    <xf numFmtId="0" fontId="13" fillId="0" borderId="0" xfId="2" applyFont="1"/>
    <xf numFmtId="3" fontId="13" fillId="0" borderId="0" xfId="2" applyNumberFormat="1" applyFont="1"/>
    <xf numFmtId="3" fontId="14" fillId="0" borderId="0" xfId="2" applyNumberFormat="1" applyFont="1"/>
    <xf numFmtId="3" fontId="4" fillId="0" borderId="0" xfId="2" applyNumberFormat="1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vertical="center"/>
    </xf>
    <xf numFmtId="3" fontId="12" fillId="0" borderId="0" xfId="2" applyNumberFormat="1" applyFont="1" applyAlignment="1">
      <alignment vertical="center"/>
    </xf>
    <xf numFmtId="43" fontId="4" fillId="0" borderId="0" xfId="6" applyFont="1"/>
    <xf numFmtId="43" fontId="15" fillId="0" borderId="0" xfId="6" applyFont="1"/>
    <xf numFmtId="3" fontId="4" fillId="0" borderId="0" xfId="5" applyNumberFormat="1" applyFont="1"/>
    <xf numFmtId="3" fontId="12" fillId="0" borderId="0" xfId="6" applyNumberFormat="1" applyFont="1"/>
  </cellXfs>
  <cellStyles count="67">
    <cellStyle name="1. jelölőszín" xfId="7"/>
    <cellStyle name="2. jelölőszín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3. jelölőszín" xfId="15"/>
    <cellStyle name="4. jelölőszín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5. jelölőszín" xfId="23"/>
    <cellStyle name="6. jelölőszín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Excel Built-in Normal" xfId="40"/>
    <cellStyle name="Explanatory Text" xfId="41"/>
    <cellStyle name="Ezres 2" xfId="6"/>
    <cellStyle name="Ezres 3" xfId="42"/>
    <cellStyle name="Good" xfId="43"/>
    <cellStyle name="Heading 1" xfId="44"/>
    <cellStyle name="Heading 2" xfId="45"/>
    <cellStyle name="Heading 3" xfId="46"/>
    <cellStyle name="Heading 4" xfId="47"/>
    <cellStyle name="Input" xfId="48"/>
    <cellStyle name="Linked Cell" xfId="49"/>
    <cellStyle name="Neutral" xfId="50"/>
    <cellStyle name="Normál" xfId="0" builtinId="0"/>
    <cellStyle name="Normál 2" xfId="1"/>
    <cellStyle name="Normál 2 2" xfId="51"/>
    <cellStyle name="Normál 2 3" xfId="2"/>
    <cellStyle name="Normál 2_Esztertáblák" xfId="52"/>
    <cellStyle name="Normál 3" xfId="53"/>
    <cellStyle name="Normál 4" xfId="54"/>
    <cellStyle name="Normál_Bevételek_2012. I. félév" xfId="4"/>
    <cellStyle name="Normál_Kiadások FŐÖSSZEGEI_2012. I. félév" xfId="3"/>
    <cellStyle name="Note" xfId="55"/>
    <cellStyle name="Output" xfId="56"/>
    <cellStyle name="Pénznem 2" xfId="57"/>
    <cellStyle name="Pénznem 3" xfId="58"/>
    <cellStyle name="Pénznem 3 2" xfId="59"/>
    <cellStyle name="Pénznem 3_Teljesítési táblák Zirc I-III." xfId="60"/>
    <cellStyle name="Százalék 2" xfId="61"/>
    <cellStyle name="Százalék 2 2" xfId="5"/>
    <cellStyle name="Százalék 2 3" xfId="62"/>
    <cellStyle name="Százalék 3" xfId="63"/>
    <cellStyle name="Title" xfId="64"/>
    <cellStyle name="Total" xfId="65"/>
    <cellStyle name="Warning Text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workbookViewId="0">
      <selection activeCell="H7" sqref="H7"/>
    </sheetView>
  </sheetViews>
  <sheetFormatPr defaultRowHeight="15"/>
  <cols>
    <col min="1" max="1" width="7" style="2" customWidth="1"/>
    <col min="2" max="2" width="35.28515625" style="2" customWidth="1"/>
    <col min="3" max="3" width="10.5703125" style="15" customWidth="1"/>
    <col min="4" max="4" width="9.5703125" style="15" customWidth="1"/>
    <col min="5" max="5" width="10.42578125" style="15" customWidth="1"/>
    <col min="6" max="6" width="11.42578125" style="10" customWidth="1"/>
    <col min="7" max="16384" width="9.140625" style="2"/>
  </cols>
  <sheetData>
    <row r="1" spans="1:6" ht="15" customHeight="1">
      <c r="A1" s="1" t="s">
        <v>0</v>
      </c>
      <c r="B1" s="1"/>
      <c r="C1" s="1"/>
      <c r="D1" s="1"/>
      <c r="E1" s="1"/>
      <c r="F1" s="1"/>
    </row>
    <row r="2" spans="1:6" ht="20.25" customHeight="1">
      <c r="A2" s="3" t="s">
        <v>1</v>
      </c>
      <c r="B2" s="3"/>
      <c r="C2" s="3"/>
      <c r="D2" s="3"/>
      <c r="E2" s="3"/>
      <c r="F2" s="3"/>
    </row>
    <row r="3" spans="1:6" ht="38.25" customHeight="1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pans="1:6">
      <c r="A4" s="8"/>
      <c r="B4" s="8" t="s">
        <v>8</v>
      </c>
      <c r="C4" s="9"/>
      <c r="D4" s="9"/>
      <c r="E4" s="9"/>
    </row>
    <row r="5" spans="1:6">
      <c r="A5" s="8" t="s">
        <v>9</v>
      </c>
      <c r="B5" s="8" t="s">
        <v>10</v>
      </c>
      <c r="C5" s="9">
        <v>9685</v>
      </c>
      <c r="D5" s="9">
        <v>12655</v>
      </c>
      <c r="E5" s="9">
        <v>12576</v>
      </c>
      <c r="F5" s="11">
        <f>E5/D5</f>
        <v>0.99375740813907543</v>
      </c>
    </row>
    <row r="6" spans="1:6">
      <c r="A6" s="8" t="s">
        <v>11</v>
      </c>
      <c r="B6" s="8" t="s">
        <v>12</v>
      </c>
      <c r="C6" s="9">
        <v>1959</v>
      </c>
      <c r="D6" s="9">
        <v>2790</v>
      </c>
      <c r="E6" s="9">
        <v>2766</v>
      </c>
      <c r="F6" s="11">
        <f t="shared" ref="F6:F46" si="0">E6/D6</f>
        <v>0.99139784946236564</v>
      </c>
    </row>
    <row r="7" spans="1:6" ht="14.25" customHeight="1">
      <c r="A7" s="12" t="s">
        <v>13</v>
      </c>
      <c r="B7" s="12" t="s">
        <v>14</v>
      </c>
      <c r="C7" s="13">
        <v>1510</v>
      </c>
      <c r="D7" s="13">
        <v>1918</v>
      </c>
      <c r="E7" s="13">
        <v>1498</v>
      </c>
      <c r="F7" s="11">
        <f t="shared" si="0"/>
        <v>0.78102189781021902</v>
      </c>
    </row>
    <row r="8" spans="1:6">
      <c r="A8" s="12" t="s">
        <v>15</v>
      </c>
      <c r="B8" s="12" t="s">
        <v>16</v>
      </c>
      <c r="C8" s="14">
        <v>60</v>
      </c>
      <c r="D8" s="14">
        <v>64</v>
      </c>
      <c r="E8" s="14">
        <v>56</v>
      </c>
      <c r="F8" s="11">
        <f t="shared" si="0"/>
        <v>0.875</v>
      </c>
    </row>
    <row r="9" spans="1:6">
      <c r="A9" s="8" t="s">
        <v>17</v>
      </c>
      <c r="B9" s="8" t="s">
        <v>18</v>
      </c>
      <c r="C9" s="15">
        <v>11280</v>
      </c>
      <c r="D9" s="15">
        <v>12938</v>
      </c>
      <c r="E9" s="15">
        <v>11826</v>
      </c>
      <c r="F9" s="11">
        <f t="shared" si="0"/>
        <v>0.9140516308548462</v>
      </c>
    </row>
    <row r="10" spans="1:6">
      <c r="A10" s="2" t="s">
        <v>19</v>
      </c>
      <c r="B10" s="2" t="s">
        <v>20</v>
      </c>
      <c r="C10" s="15">
        <v>300</v>
      </c>
      <c r="D10" s="15">
        <v>304</v>
      </c>
      <c r="E10" s="15">
        <v>165</v>
      </c>
      <c r="F10" s="11">
        <f t="shared" si="0"/>
        <v>0.54276315789473684</v>
      </c>
    </row>
    <row r="11" spans="1:6">
      <c r="A11" s="2" t="s">
        <v>21</v>
      </c>
      <c r="B11" s="2" t="s">
        <v>22</v>
      </c>
      <c r="C11" s="15">
        <v>3400</v>
      </c>
      <c r="D11" s="15">
        <v>4097</v>
      </c>
      <c r="E11" s="15">
        <v>3512</v>
      </c>
      <c r="F11" s="11">
        <f t="shared" si="0"/>
        <v>0.85721259458140098</v>
      </c>
    </row>
    <row r="12" spans="1:6">
      <c r="A12" s="8" t="s">
        <v>23</v>
      </c>
      <c r="B12" s="8" t="s">
        <v>24</v>
      </c>
      <c r="C12" s="9">
        <f>SUM(C7:C11)</f>
        <v>16550</v>
      </c>
      <c r="D12" s="9">
        <f>SUM(D7:D11)</f>
        <v>19321</v>
      </c>
      <c r="E12" s="9">
        <f>SUM(E7:E11)</f>
        <v>17057</v>
      </c>
      <c r="F12" s="11">
        <f t="shared" si="0"/>
        <v>0.8828218001138658</v>
      </c>
    </row>
    <row r="13" spans="1:6">
      <c r="A13" s="2" t="s">
        <v>25</v>
      </c>
      <c r="B13" s="2" t="s">
        <v>26</v>
      </c>
      <c r="C13" s="15">
        <v>0</v>
      </c>
      <c r="D13" s="15">
        <v>313</v>
      </c>
      <c r="E13" s="15">
        <v>313</v>
      </c>
      <c r="F13" s="11">
        <f t="shared" si="0"/>
        <v>1</v>
      </c>
    </row>
    <row r="14" spans="1:6">
      <c r="A14" s="2" t="s">
        <v>27</v>
      </c>
      <c r="B14" s="2" t="s">
        <v>28</v>
      </c>
      <c r="C14" s="15">
        <v>60</v>
      </c>
      <c r="D14" s="15">
        <v>60</v>
      </c>
      <c r="E14" s="15">
        <v>0</v>
      </c>
      <c r="F14" s="11">
        <f t="shared" si="0"/>
        <v>0</v>
      </c>
    </row>
    <row r="15" spans="1:6">
      <c r="A15" s="2" t="s">
        <v>29</v>
      </c>
      <c r="B15" s="2" t="s">
        <v>30</v>
      </c>
      <c r="C15" s="15">
        <v>812</v>
      </c>
      <c r="D15" s="15">
        <v>1018</v>
      </c>
      <c r="E15" s="15">
        <v>1018</v>
      </c>
      <c r="F15" s="11">
        <f t="shared" si="0"/>
        <v>1</v>
      </c>
    </row>
    <row r="16" spans="1:6">
      <c r="A16" s="2" t="s">
        <v>31</v>
      </c>
      <c r="B16" s="2" t="s">
        <v>32</v>
      </c>
      <c r="C16" s="15">
        <v>1361</v>
      </c>
      <c r="D16" s="15">
        <v>1059</v>
      </c>
      <c r="E16" s="15">
        <v>687</v>
      </c>
      <c r="F16" s="11">
        <f t="shared" si="0"/>
        <v>0.64872521246458925</v>
      </c>
    </row>
    <row r="17" spans="1:6">
      <c r="A17" s="2" t="s">
        <v>33</v>
      </c>
      <c r="B17" s="2" t="s">
        <v>34</v>
      </c>
      <c r="C17" s="15">
        <v>30</v>
      </c>
      <c r="D17" s="15">
        <v>30</v>
      </c>
      <c r="E17" s="15">
        <v>0</v>
      </c>
      <c r="F17" s="11">
        <f t="shared" si="0"/>
        <v>0</v>
      </c>
    </row>
    <row r="18" spans="1:6">
      <c r="A18" s="2" t="s">
        <v>35</v>
      </c>
      <c r="B18" s="2" t="s">
        <v>36</v>
      </c>
      <c r="C18" s="15">
        <v>1446</v>
      </c>
      <c r="D18" s="15">
        <v>3796</v>
      </c>
      <c r="E18" s="15">
        <v>3054</v>
      </c>
      <c r="F18" s="11">
        <f t="shared" si="0"/>
        <v>0.80453108535300311</v>
      </c>
    </row>
    <row r="19" spans="1:6">
      <c r="A19" s="8" t="s">
        <v>37</v>
      </c>
      <c r="B19" s="8" t="s">
        <v>38</v>
      </c>
      <c r="C19" s="9">
        <f>SUM(C13:C18)</f>
        <v>3709</v>
      </c>
      <c r="D19" s="9">
        <f>SUM(D13:D18)</f>
        <v>6276</v>
      </c>
      <c r="E19" s="9">
        <f>SUM(E13:E18)</f>
        <v>5072</v>
      </c>
      <c r="F19" s="11">
        <f t="shared" si="0"/>
        <v>0.80815806246016575</v>
      </c>
    </row>
    <row r="20" spans="1:6">
      <c r="A20" s="2" t="s">
        <v>39</v>
      </c>
      <c r="B20" s="2" t="s">
        <v>40</v>
      </c>
      <c r="C20" s="15">
        <v>174</v>
      </c>
      <c r="D20" s="15">
        <v>85</v>
      </c>
      <c r="E20" s="15">
        <v>85</v>
      </c>
      <c r="F20" s="11">
        <f t="shared" si="0"/>
        <v>1</v>
      </c>
    </row>
    <row r="21" spans="1:6">
      <c r="A21" s="2" t="s">
        <v>41</v>
      </c>
      <c r="B21" s="2" t="s">
        <v>42</v>
      </c>
      <c r="C21" s="15">
        <v>0</v>
      </c>
      <c r="D21" s="15">
        <v>598</v>
      </c>
      <c r="E21" s="15">
        <v>437</v>
      </c>
      <c r="F21" s="11">
        <f t="shared" si="0"/>
        <v>0.73076923076923073</v>
      </c>
    </row>
    <row r="22" spans="1:6">
      <c r="A22" s="2" t="s">
        <v>43</v>
      </c>
      <c r="B22" s="2" t="s">
        <v>44</v>
      </c>
      <c r="C22" s="15">
        <v>2123</v>
      </c>
      <c r="D22" s="15">
        <v>2157</v>
      </c>
      <c r="E22" s="15">
        <v>2156</v>
      </c>
      <c r="F22" s="11">
        <f t="shared" si="0"/>
        <v>0.99953639313861842</v>
      </c>
    </row>
    <row r="23" spans="1:6">
      <c r="A23" s="2" t="s">
        <v>45</v>
      </c>
      <c r="B23" s="2" t="s">
        <v>46</v>
      </c>
      <c r="C23" s="15">
        <v>11454</v>
      </c>
      <c r="D23" s="15">
        <v>2873</v>
      </c>
      <c r="E23" s="15">
        <v>0</v>
      </c>
      <c r="F23" s="11">
        <f t="shared" si="0"/>
        <v>0</v>
      </c>
    </row>
    <row r="24" spans="1:6" ht="13.5" customHeight="1">
      <c r="A24" s="16" t="s">
        <v>47</v>
      </c>
      <c r="B24" s="17" t="s">
        <v>48</v>
      </c>
      <c r="C24" s="18"/>
      <c r="D24" s="18">
        <v>425</v>
      </c>
      <c r="E24" s="18">
        <v>0</v>
      </c>
      <c r="F24" s="11">
        <f t="shared" si="0"/>
        <v>0</v>
      </c>
    </row>
    <row r="25" spans="1:6" ht="13.5" customHeight="1">
      <c r="A25" s="16" t="s">
        <v>49</v>
      </c>
      <c r="B25" s="17" t="s">
        <v>46</v>
      </c>
      <c r="C25" s="19">
        <f>SUM(C23:C24)</f>
        <v>11454</v>
      </c>
      <c r="D25" s="19">
        <f>SUM(D23:D24)</f>
        <v>3298</v>
      </c>
      <c r="E25" s="19">
        <f>SUM(E23:E24)</f>
        <v>0</v>
      </c>
      <c r="F25" s="11">
        <f t="shared" si="0"/>
        <v>0</v>
      </c>
    </row>
    <row r="26" spans="1:6">
      <c r="A26" s="8" t="s">
        <v>50</v>
      </c>
      <c r="B26" s="8" t="s">
        <v>51</v>
      </c>
      <c r="C26" s="9">
        <f>C20+C21+C22+C25</f>
        <v>13751</v>
      </c>
      <c r="D26" s="9">
        <f>D20+D21+D22+D25</f>
        <v>6138</v>
      </c>
      <c r="E26" s="9">
        <f>E20+E21+E22+E25</f>
        <v>2678</v>
      </c>
      <c r="F26" s="11">
        <f t="shared" si="0"/>
        <v>0.43629846855653309</v>
      </c>
    </row>
    <row r="27" spans="1:6">
      <c r="A27" s="8"/>
      <c r="B27" s="8" t="s">
        <v>52</v>
      </c>
      <c r="C27" s="9">
        <f>C5+C6+C12+C19+C26</f>
        <v>45654</v>
      </c>
      <c r="D27" s="9">
        <f>D5+D6+D12+D19+D26</f>
        <v>47180</v>
      </c>
      <c r="E27" s="9">
        <f>E5+E6+E12+E19+E26</f>
        <v>40149</v>
      </c>
      <c r="F27" s="11">
        <f t="shared" si="0"/>
        <v>0.85097498940228911</v>
      </c>
    </row>
    <row r="28" spans="1:6">
      <c r="A28" s="8"/>
      <c r="B28" s="8"/>
      <c r="C28" s="9"/>
      <c r="D28" s="9"/>
      <c r="E28" s="9"/>
      <c r="F28" s="11"/>
    </row>
    <row r="29" spans="1:6">
      <c r="A29" s="2" t="s">
        <v>53</v>
      </c>
      <c r="B29" s="2" t="s">
        <v>54</v>
      </c>
      <c r="C29" s="15">
        <v>0</v>
      </c>
      <c r="D29" s="15">
        <v>184</v>
      </c>
      <c r="E29" s="15">
        <v>184</v>
      </c>
      <c r="F29" s="11">
        <f t="shared" si="0"/>
        <v>1</v>
      </c>
    </row>
    <row r="30" spans="1:6">
      <c r="A30" s="2" t="s">
        <v>55</v>
      </c>
      <c r="B30" s="2" t="s">
        <v>56</v>
      </c>
      <c r="C30" s="15">
        <v>0</v>
      </c>
      <c r="D30" s="15">
        <v>903</v>
      </c>
      <c r="E30" s="15">
        <v>510</v>
      </c>
      <c r="F30" s="11">
        <f t="shared" si="0"/>
        <v>0.56478405315614622</v>
      </c>
    </row>
    <row r="31" spans="1:6">
      <c r="A31" s="2" t="s">
        <v>57</v>
      </c>
      <c r="B31" s="2" t="s">
        <v>58</v>
      </c>
      <c r="C31" s="15">
        <v>0</v>
      </c>
      <c r="D31" s="15">
        <v>243</v>
      </c>
      <c r="E31" s="15">
        <v>134</v>
      </c>
      <c r="F31" s="11">
        <f t="shared" si="0"/>
        <v>0.55144032921810704</v>
      </c>
    </row>
    <row r="32" spans="1:6">
      <c r="A32" s="8" t="s">
        <v>59</v>
      </c>
      <c r="B32" s="8" t="s">
        <v>60</v>
      </c>
      <c r="C32" s="9">
        <f>SUM(C29:C31)</f>
        <v>0</v>
      </c>
      <c r="D32" s="9">
        <f>SUM(D29:D31)</f>
        <v>1330</v>
      </c>
      <c r="E32" s="9">
        <f>SUM(E29:E31)</f>
        <v>828</v>
      </c>
      <c r="F32" s="11">
        <f t="shared" si="0"/>
        <v>0.62255639097744364</v>
      </c>
    </row>
    <row r="33" spans="1:6">
      <c r="A33" s="8"/>
      <c r="B33" s="8"/>
      <c r="C33" s="9"/>
      <c r="D33" s="9"/>
      <c r="E33" s="9"/>
      <c r="F33" s="11"/>
    </row>
    <row r="34" spans="1:6">
      <c r="A34" s="2" t="s">
        <v>61</v>
      </c>
      <c r="B34" s="2" t="s">
        <v>62</v>
      </c>
      <c r="C34" s="9">
        <v>0</v>
      </c>
      <c r="D34" s="9">
        <v>4269</v>
      </c>
      <c r="E34" s="15">
        <v>4269</v>
      </c>
      <c r="F34" s="11">
        <f t="shared" si="0"/>
        <v>1</v>
      </c>
    </row>
    <row r="35" spans="1:6">
      <c r="A35" s="2" t="s">
        <v>63</v>
      </c>
      <c r="B35" s="2" t="s">
        <v>64</v>
      </c>
      <c r="C35" s="15">
        <v>0</v>
      </c>
      <c r="D35" s="15">
        <v>1069</v>
      </c>
      <c r="E35" s="15">
        <v>1067</v>
      </c>
      <c r="F35" s="11">
        <f t="shared" si="0"/>
        <v>0.99812909260991578</v>
      </c>
    </row>
    <row r="36" spans="1:6">
      <c r="A36" s="8" t="s">
        <v>65</v>
      </c>
      <c r="B36" s="8" t="s">
        <v>66</v>
      </c>
      <c r="C36" s="9">
        <f>SUM(C34:C35)</f>
        <v>0</v>
      </c>
      <c r="D36" s="9">
        <f>SUM(D34:D35)</f>
        <v>5338</v>
      </c>
      <c r="E36" s="9">
        <f>SUM(E34:E35)</f>
        <v>5336</v>
      </c>
      <c r="F36" s="11">
        <f t="shared" si="0"/>
        <v>0.99962532783814162</v>
      </c>
    </row>
    <row r="37" spans="1:6">
      <c r="A37" s="8"/>
      <c r="B37" s="8"/>
      <c r="C37" s="9"/>
      <c r="D37" s="9"/>
      <c r="E37" s="9"/>
      <c r="F37" s="11"/>
    </row>
    <row r="38" spans="1:6">
      <c r="A38" s="8" t="s">
        <v>67</v>
      </c>
      <c r="B38" s="8" t="s">
        <v>68</v>
      </c>
      <c r="C38" s="9">
        <v>0</v>
      </c>
      <c r="D38" s="9">
        <v>10</v>
      </c>
      <c r="E38" s="9">
        <v>10</v>
      </c>
      <c r="F38" s="11">
        <f t="shared" si="0"/>
        <v>1</v>
      </c>
    </row>
    <row r="39" spans="1:6">
      <c r="A39" s="8"/>
      <c r="B39" s="8"/>
      <c r="C39" s="9"/>
      <c r="D39" s="9"/>
      <c r="E39" s="9"/>
      <c r="F39" s="11"/>
    </row>
    <row r="40" spans="1:6">
      <c r="A40" s="8" t="s">
        <v>69</v>
      </c>
      <c r="B40" s="8" t="s">
        <v>70</v>
      </c>
      <c r="C40" s="9">
        <v>0</v>
      </c>
      <c r="D40" s="9">
        <v>5000</v>
      </c>
      <c r="E40" s="9">
        <v>5000</v>
      </c>
      <c r="F40" s="11">
        <f t="shared" si="0"/>
        <v>1</v>
      </c>
    </row>
    <row r="41" spans="1:6">
      <c r="A41" s="8"/>
      <c r="B41" s="8"/>
      <c r="C41" s="9"/>
      <c r="D41" s="9"/>
      <c r="E41" s="9"/>
      <c r="F41" s="11"/>
    </row>
    <row r="42" spans="1:6">
      <c r="A42" s="2" t="s">
        <v>71</v>
      </c>
      <c r="B42" s="2" t="s">
        <v>72</v>
      </c>
      <c r="C42" s="15">
        <v>1251</v>
      </c>
      <c r="D42" s="15">
        <v>2903</v>
      </c>
      <c r="E42" s="15">
        <v>2903</v>
      </c>
      <c r="F42" s="11">
        <f t="shared" si="0"/>
        <v>1</v>
      </c>
    </row>
    <row r="43" spans="1:6">
      <c r="A43" s="2" t="s">
        <v>73</v>
      </c>
      <c r="B43" s="2" t="s">
        <v>74</v>
      </c>
      <c r="C43" s="15">
        <v>15772</v>
      </c>
      <c r="D43" s="15">
        <v>16466</v>
      </c>
      <c r="E43" s="15">
        <v>16466</v>
      </c>
      <c r="F43" s="11">
        <f t="shared" si="0"/>
        <v>1</v>
      </c>
    </row>
    <row r="44" spans="1:6">
      <c r="A44" s="8" t="s">
        <v>75</v>
      </c>
      <c r="B44" s="8" t="s">
        <v>76</v>
      </c>
      <c r="C44" s="9">
        <f>C40+C42+C43</f>
        <v>17023</v>
      </c>
      <c r="D44" s="9">
        <f>D40+D42+D43</f>
        <v>24369</v>
      </c>
      <c r="E44" s="9">
        <f>E40+E42+E43</f>
        <v>24369</v>
      </c>
      <c r="F44" s="11">
        <f t="shared" si="0"/>
        <v>1</v>
      </c>
    </row>
    <row r="45" spans="1:6">
      <c r="F45" s="11"/>
    </row>
    <row r="46" spans="1:6">
      <c r="A46" s="20" t="s">
        <v>77</v>
      </c>
      <c r="B46" s="21" t="s">
        <v>78</v>
      </c>
      <c r="C46" s="9">
        <f>C27+C32+C36+C38+C40+C44</f>
        <v>62677</v>
      </c>
      <c r="D46" s="9">
        <f>D27+D32+D36+D38+D44</f>
        <v>78227</v>
      </c>
      <c r="E46" s="9">
        <f>E27+E32+E36+E38+E44</f>
        <v>70692</v>
      </c>
      <c r="F46" s="11">
        <f t="shared" si="0"/>
        <v>0.90367775831873909</v>
      </c>
    </row>
    <row r="47" spans="1:6">
      <c r="A47" s="8"/>
      <c r="B47" s="8"/>
      <c r="C47" s="9"/>
      <c r="D47" s="9"/>
      <c r="E47" s="9"/>
      <c r="F47" s="22"/>
    </row>
    <row r="48" spans="1:6" s="20" customFormat="1">
      <c r="C48" s="23"/>
      <c r="D48" s="23"/>
      <c r="E48" s="23"/>
      <c r="F48" s="10"/>
    </row>
    <row r="53" spans="3:6">
      <c r="C53" s="2"/>
      <c r="D53" s="2"/>
      <c r="E53" s="2"/>
    </row>
    <row r="54" spans="3:6">
      <c r="C54" s="2"/>
      <c r="D54" s="2"/>
      <c r="E54" s="2"/>
    </row>
    <row r="55" spans="3:6">
      <c r="C55" s="2"/>
      <c r="D55" s="2"/>
      <c r="E55" s="2"/>
    </row>
    <row r="56" spans="3:6">
      <c r="C56" s="2"/>
      <c r="D56" s="2"/>
      <c r="E56" s="2"/>
      <c r="F56" s="2"/>
    </row>
    <row r="57" spans="3:6">
      <c r="C57" s="2"/>
      <c r="D57" s="2"/>
      <c r="E57" s="2"/>
      <c r="F57" s="2"/>
    </row>
    <row r="58" spans="3:6">
      <c r="C58" s="2"/>
      <c r="D58" s="2"/>
      <c r="E58" s="2"/>
      <c r="F58" s="2"/>
    </row>
    <row r="59" spans="3:6">
      <c r="C59" s="2"/>
      <c r="D59" s="2"/>
      <c r="E59" s="2"/>
      <c r="F59" s="2"/>
    </row>
    <row r="60" spans="3:6">
      <c r="C60" s="2"/>
      <c r="D60" s="2"/>
      <c r="E60" s="2"/>
      <c r="F60" s="2"/>
    </row>
    <row r="61" spans="3:6">
      <c r="C61" s="2"/>
      <c r="D61" s="2"/>
      <c r="E61" s="2"/>
      <c r="F61" s="2"/>
    </row>
    <row r="62" spans="3:6">
      <c r="C62" s="2"/>
      <c r="D62" s="2"/>
      <c r="E62" s="2"/>
      <c r="F62" s="2"/>
    </row>
    <row r="63" spans="3:6">
      <c r="C63" s="2"/>
      <c r="D63" s="2"/>
      <c r="E63" s="2"/>
      <c r="F63" s="2"/>
    </row>
    <row r="64" spans="3:6">
      <c r="C64" s="2"/>
      <c r="D64" s="2"/>
      <c r="E64" s="2"/>
      <c r="F64" s="2"/>
    </row>
    <row r="65" spans="3:6">
      <c r="C65" s="2"/>
      <c r="D65" s="2"/>
      <c r="E65" s="2"/>
      <c r="F65" s="2"/>
    </row>
    <row r="66" spans="3:6">
      <c r="C66" s="2"/>
      <c r="D66" s="2"/>
      <c r="E66" s="2"/>
      <c r="F66" s="2"/>
    </row>
    <row r="67" spans="3:6">
      <c r="C67" s="2"/>
      <c r="D67" s="2"/>
      <c r="E67" s="2"/>
      <c r="F67" s="2"/>
    </row>
    <row r="68" spans="3:6">
      <c r="C68" s="2"/>
      <c r="D68" s="2"/>
      <c r="E68" s="2"/>
      <c r="F68" s="2"/>
    </row>
    <row r="69" spans="3:6">
      <c r="C69" s="2"/>
      <c r="D69" s="2"/>
      <c r="E69" s="2"/>
      <c r="F69" s="2"/>
    </row>
    <row r="70" spans="3:6">
      <c r="C70" s="2"/>
      <c r="D70" s="2"/>
      <c r="E70" s="2"/>
      <c r="F70" s="2"/>
    </row>
    <row r="71" spans="3:6">
      <c r="C71" s="2"/>
      <c r="D71" s="2"/>
      <c r="E71" s="2"/>
      <c r="F71" s="2"/>
    </row>
    <row r="72" spans="3:6">
      <c r="C72" s="2"/>
      <c r="D72" s="2"/>
      <c r="E72" s="2"/>
      <c r="F72" s="2"/>
    </row>
    <row r="73" spans="3:6">
      <c r="C73" s="2"/>
      <c r="D73" s="2"/>
      <c r="E73" s="2"/>
      <c r="F73" s="2"/>
    </row>
    <row r="74" spans="3:6">
      <c r="C74" s="2"/>
      <c r="D74" s="2"/>
      <c r="E74" s="2"/>
      <c r="F74" s="2"/>
    </row>
    <row r="75" spans="3:6">
      <c r="C75" s="2"/>
      <c r="D75" s="2"/>
      <c r="E75" s="2"/>
      <c r="F75" s="2"/>
    </row>
    <row r="76" spans="3:6">
      <c r="C76" s="2"/>
      <c r="D76" s="2"/>
      <c r="E76" s="2"/>
      <c r="F76" s="2"/>
    </row>
    <row r="77" spans="3:6">
      <c r="C77" s="2"/>
      <c r="D77" s="2"/>
      <c r="E77" s="2"/>
      <c r="F77" s="2"/>
    </row>
    <row r="78" spans="3:6">
      <c r="C78" s="2"/>
      <c r="D78" s="2"/>
      <c r="E78" s="2"/>
      <c r="F78" s="2"/>
    </row>
    <row r="79" spans="3:6">
      <c r="C79" s="2"/>
      <c r="D79" s="2"/>
      <c r="E79" s="2"/>
      <c r="F79" s="2"/>
    </row>
    <row r="80" spans="3:6">
      <c r="C80" s="2"/>
      <c r="D80" s="2"/>
      <c r="E80" s="2"/>
      <c r="F80" s="2"/>
    </row>
    <row r="81" spans="3:6">
      <c r="C81" s="2"/>
      <c r="D81" s="2"/>
      <c r="E81" s="2"/>
      <c r="F81" s="2"/>
    </row>
    <row r="82" spans="3:6">
      <c r="C82" s="2"/>
      <c r="D82" s="2"/>
      <c r="E82" s="2"/>
      <c r="F82" s="2"/>
    </row>
    <row r="83" spans="3:6">
      <c r="C83" s="2"/>
      <c r="D83" s="2"/>
      <c r="E83" s="2"/>
      <c r="F83" s="2"/>
    </row>
    <row r="84" spans="3:6">
      <c r="C84" s="2"/>
      <c r="D84" s="2"/>
      <c r="E84" s="2"/>
      <c r="F84" s="2"/>
    </row>
    <row r="85" spans="3:6">
      <c r="C85" s="2"/>
      <c r="D85" s="2"/>
      <c r="E85" s="2"/>
      <c r="F85" s="2"/>
    </row>
    <row r="86" spans="3:6">
      <c r="C86" s="2"/>
      <c r="D86" s="2"/>
      <c r="E86" s="2"/>
      <c r="F86" s="2"/>
    </row>
    <row r="87" spans="3:6">
      <c r="C87" s="2"/>
      <c r="D87" s="2"/>
      <c r="E87" s="2"/>
      <c r="F87" s="2"/>
    </row>
    <row r="88" spans="3:6">
      <c r="C88" s="2"/>
      <c r="D88" s="2"/>
      <c r="E88" s="2"/>
      <c r="F88" s="2"/>
    </row>
    <row r="89" spans="3:6">
      <c r="C89" s="2"/>
      <c r="D89" s="2"/>
      <c r="E89" s="2"/>
      <c r="F89" s="2"/>
    </row>
    <row r="90" spans="3:6">
      <c r="C90" s="2"/>
      <c r="D90" s="2"/>
      <c r="E90" s="2"/>
      <c r="F90" s="2"/>
    </row>
    <row r="91" spans="3:6">
      <c r="C91" s="2"/>
      <c r="D91" s="2"/>
      <c r="E91" s="2"/>
      <c r="F91" s="2"/>
    </row>
    <row r="92" spans="3:6">
      <c r="C92" s="2"/>
      <c r="D92" s="2"/>
      <c r="E92" s="2"/>
      <c r="F92" s="2"/>
    </row>
    <row r="93" spans="3:6">
      <c r="C93" s="2"/>
      <c r="D93" s="2"/>
      <c r="E93" s="2"/>
      <c r="F93" s="2"/>
    </row>
    <row r="94" spans="3:6">
      <c r="C94" s="2"/>
      <c r="D94" s="2"/>
      <c r="E94" s="2"/>
      <c r="F94" s="2"/>
    </row>
    <row r="95" spans="3:6">
      <c r="C95" s="2"/>
      <c r="D95" s="2"/>
      <c r="E95" s="2"/>
      <c r="F95" s="2"/>
    </row>
    <row r="96" spans="3:6">
      <c r="C96" s="2"/>
      <c r="D96" s="2"/>
      <c r="E96" s="2"/>
      <c r="F96" s="2"/>
    </row>
    <row r="97" spans="3:6">
      <c r="C97" s="2"/>
      <c r="D97" s="2"/>
      <c r="E97" s="2"/>
      <c r="F97" s="2"/>
    </row>
    <row r="98" spans="3:6">
      <c r="C98" s="2"/>
      <c r="D98" s="2"/>
      <c r="E98" s="2"/>
      <c r="F98" s="2"/>
    </row>
    <row r="99" spans="3:6">
      <c r="C99" s="2"/>
      <c r="D99" s="2"/>
      <c r="E99" s="2"/>
      <c r="F99" s="2"/>
    </row>
    <row r="100" spans="3:6">
      <c r="C100" s="2"/>
      <c r="D100" s="2"/>
      <c r="E100" s="2"/>
      <c r="F100" s="2"/>
    </row>
    <row r="101" spans="3:6">
      <c r="C101" s="2"/>
      <c r="D101" s="2"/>
      <c r="E101" s="2"/>
      <c r="F101" s="2"/>
    </row>
    <row r="102" spans="3:6">
      <c r="C102" s="2"/>
      <c r="D102" s="2"/>
      <c r="E102" s="2"/>
      <c r="F102" s="2"/>
    </row>
    <row r="103" spans="3:6">
      <c r="C103" s="2"/>
      <c r="D103" s="2"/>
      <c r="E103" s="2"/>
      <c r="F103" s="2"/>
    </row>
    <row r="104" spans="3:6">
      <c r="C104" s="2"/>
      <c r="D104" s="2"/>
      <c r="E104" s="2"/>
      <c r="F104" s="2"/>
    </row>
    <row r="105" spans="3:6">
      <c r="C105" s="2"/>
      <c r="D105" s="2"/>
      <c r="E105" s="2"/>
      <c r="F105" s="2"/>
    </row>
    <row r="106" spans="3:6">
      <c r="C106" s="2"/>
      <c r="D106" s="2"/>
      <c r="E106" s="2"/>
      <c r="F106" s="2"/>
    </row>
    <row r="107" spans="3:6">
      <c r="C107" s="2"/>
      <c r="D107" s="2"/>
      <c r="E107" s="2"/>
      <c r="F107" s="2"/>
    </row>
    <row r="108" spans="3:6">
      <c r="C108" s="2"/>
      <c r="D108" s="2"/>
      <c r="E108" s="2"/>
      <c r="F108" s="2"/>
    </row>
    <row r="109" spans="3:6">
      <c r="C109" s="2"/>
      <c r="D109" s="2"/>
      <c r="E109" s="2"/>
      <c r="F109" s="2"/>
    </row>
    <row r="110" spans="3:6">
      <c r="C110" s="2"/>
      <c r="D110" s="2"/>
      <c r="E110" s="2"/>
      <c r="F110" s="2"/>
    </row>
    <row r="111" spans="3:6">
      <c r="C111" s="2"/>
      <c r="D111" s="2"/>
      <c r="E111" s="2"/>
      <c r="F111" s="2"/>
    </row>
    <row r="112" spans="3:6">
      <c r="C112" s="2"/>
      <c r="D112" s="2"/>
      <c r="E112" s="2"/>
      <c r="F112" s="2"/>
    </row>
    <row r="113" spans="3:6">
      <c r="C113" s="2"/>
      <c r="D113" s="2"/>
      <c r="E113" s="2"/>
      <c r="F113" s="2"/>
    </row>
    <row r="114" spans="3:6">
      <c r="C114" s="2"/>
      <c r="D114" s="2"/>
      <c r="E114" s="2"/>
      <c r="F114" s="2"/>
    </row>
    <row r="115" spans="3:6">
      <c r="C115" s="2"/>
      <c r="D115" s="2"/>
      <c r="E115" s="2"/>
      <c r="F115" s="2"/>
    </row>
    <row r="116" spans="3:6">
      <c r="C116" s="2"/>
      <c r="D116" s="2"/>
      <c r="E116" s="2"/>
      <c r="F116" s="2"/>
    </row>
    <row r="117" spans="3:6">
      <c r="C117" s="2"/>
      <c r="D117" s="2"/>
      <c r="E117" s="2"/>
      <c r="F117" s="2"/>
    </row>
    <row r="118" spans="3:6">
      <c r="C118" s="2"/>
      <c r="D118" s="2"/>
      <c r="E118" s="2"/>
      <c r="F118" s="2"/>
    </row>
    <row r="119" spans="3:6">
      <c r="C119" s="2"/>
      <c r="D119" s="2"/>
      <c r="E119" s="2"/>
      <c r="F119" s="2"/>
    </row>
    <row r="120" spans="3:6">
      <c r="C120" s="2"/>
      <c r="D120" s="2"/>
      <c r="E120" s="2"/>
      <c r="F120" s="2"/>
    </row>
    <row r="121" spans="3:6">
      <c r="C121" s="2"/>
      <c r="D121" s="2"/>
      <c r="E121" s="2"/>
      <c r="F121" s="2"/>
    </row>
    <row r="122" spans="3:6">
      <c r="C122" s="2"/>
      <c r="D122" s="2"/>
      <c r="E122" s="2"/>
      <c r="F122" s="2"/>
    </row>
    <row r="123" spans="3:6">
      <c r="C123" s="2"/>
      <c r="D123" s="2"/>
      <c r="E123" s="2"/>
      <c r="F123" s="2"/>
    </row>
    <row r="124" spans="3:6">
      <c r="C124" s="2"/>
      <c r="D124" s="2"/>
      <c r="E124" s="2"/>
      <c r="F124" s="2"/>
    </row>
    <row r="125" spans="3:6">
      <c r="C125" s="2"/>
      <c r="D125" s="2"/>
      <c r="E125" s="2"/>
      <c r="F125" s="2"/>
    </row>
    <row r="126" spans="3:6">
      <c r="C126" s="2"/>
      <c r="D126" s="2"/>
      <c r="E126" s="2"/>
      <c r="F126" s="2"/>
    </row>
    <row r="127" spans="3:6">
      <c r="C127" s="2"/>
      <c r="D127" s="2"/>
      <c r="E127" s="2"/>
      <c r="F127" s="2"/>
    </row>
    <row r="128" spans="3:6">
      <c r="C128" s="2"/>
      <c r="D128" s="2"/>
      <c r="E128" s="2"/>
      <c r="F128" s="2"/>
    </row>
    <row r="129" spans="3:6">
      <c r="C129" s="2"/>
      <c r="D129" s="2"/>
      <c r="E129" s="2"/>
      <c r="F129" s="2"/>
    </row>
    <row r="130" spans="3:6">
      <c r="C130" s="2"/>
      <c r="D130" s="2"/>
      <c r="E130" s="2"/>
      <c r="F130" s="2"/>
    </row>
    <row r="131" spans="3:6">
      <c r="C131" s="2"/>
      <c r="D131" s="2"/>
      <c r="E131" s="2"/>
      <c r="F131" s="2"/>
    </row>
  </sheetData>
  <mergeCells count="2">
    <mergeCell ref="A1:F1"/>
    <mergeCell ref="A2:F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7.m.Kiadások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2016-05-25T08:38:39Z</dcterms:created>
  <dcterms:modified xsi:type="dcterms:W3CDTF">2016-05-25T08:38:45Z</dcterms:modified>
</cp:coreProperties>
</file>