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089DA994-5671-40A6-97F7-71C75474E96D}" xr6:coauthVersionLast="43" xr6:coauthVersionMax="43" xr10:uidLastSave="{00000000-0000-0000-0000-000000000000}"/>
  <bookViews>
    <workbookView xWindow="-120" yWindow="-120" windowWidth="21840" windowHeight="13140" xr2:uid="{1C77C7DC-9D13-4530-A607-D68B9D35AB8E}"/>
  </bookViews>
  <sheets>
    <sheet name="10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G9" i="1"/>
  <c r="G53" i="1" s="1"/>
  <c r="F9" i="1"/>
  <c r="F53" i="1" s="1"/>
  <c r="E9" i="1"/>
  <c r="E53" i="1" s="1"/>
  <c r="D9" i="1"/>
  <c r="D53" i="1" s="1"/>
  <c r="H2" i="1"/>
</calcChain>
</file>

<file path=xl/sharedStrings.xml><?xml version="1.0" encoding="utf-8"?>
<sst xmlns="http://schemas.openxmlformats.org/spreadsheetml/2006/main" count="105" uniqueCount="94">
  <si>
    <t>10. melléklet</t>
  </si>
  <si>
    <t>Balatonakali Önkormányzat 2018. évi felhalmozási kiadásai feladatonként/célonként</t>
  </si>
  <si>
    <t>adatok Ft-ban</t>
  </si>
  <si>
    <t>Sor-  sz.</t>
  </si>
  <si>
    <t>Feladat megnevezése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</si>
  <si>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</si>
  <si>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</si>
  <si>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</si>
  <si>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</si>
  <si>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A.</t>
  </si>
  <si>
    <t>B.</t>
  </si>
  <si>
    <t>C.</t>
  </si>
  <si>
    <t>D.</t>
  </si>
  <si>
    <t>E.</t>
  </si>
  <si>
    <t>F.</t>
  </si>
  <si>
    <t>I.</t>
  </si>
  <si>
    <t>Felújítás</t>
  </si>
  <si>
    <t>1.</t>
  </si>
  <si>
    <t>Temető kerítés</t>
  </si>
  <si>
    <t>2.</t>
  </si>
  <si>
    <t>Szennyvízakna rekonstrukció 5 db</t>
  </si>
  <si>
    <t>3.</t>
  </si>
  <si>
    <t>Balaton utca</t>
  </si>
  <si>
    <t>4.</t>
  </si>
  <si>
    <t>Kőrakat felhúzás, medertisztítás 518 m</t>
  </si>
  <si>
    <t>5.</t>
  </si>
  <si>
    <t>Strand kerítés, kapu</t>
  </si>
  <si>
    <t>6.</t>
  </si>
  <si>
    <t>Strandi útépítési és térburkolati munkák</t>
  </si>
  <si>
    <t>7.</t>
  </si>
  <si>
    <t>Egészségház hőszigetelése</t>
  </si>
  <si>
    <t>8.</t>
  </si>
  <si>
    <t>PH tervezése</t>
  </si>
  <si>
    <t>II.</t>
  </si>
  <si>
    <t>Beruházás</t>
  </si>
  <si>
    <t>Üdülő u. ivóvízhálózat tervezése</t>
  </si>
  <si>
    <t>Keleti lakópark út- és vízelvezetés tervezése</t>
  </si>
  <si>
    <t>Nagymező u. 1607. szennyvíz gerincvezeték kiépítése</t>
  </si>
  <si>
    <t>188/1 hrsz. ivóvíz gerincvezeték, bekötések</t>
  </si>
  <si>
    <t>Sportöltöző berendezés</t>
  </si>
  <si>
    <t>Strand szennyvíz átemelő</t>
  </si>
  <si>
    <t>9.</t>
  </si>
  <si>
    <t xml:space="preserve">Csapadékvíz elvezetés </t>
  </si>
  <si>
    <t>10.</t>
  </si>
  <si>
    <t xml:space="preserve">Sportöltöző </t>
  </si>
  <si>
    <t>11.</t>
  </si>
  <si>
    <t>Akali Halösvény</t>
  </si>
  <si>
    <t>12.</t>
  </si>
  <si>
    <t>MAG-TÁR-HÁZA</t>
  </si>
  <si>
    <t>13.</t>
  </si>
  <si>
    <t>Kossuth u. Fő tér kialakítása</t>
  </si>
  <si>
    <t>14.</t>
  </si>
  <si>
    <t>Traktor + munkagépek</t>
  </si>
  <si>
    <t>15.</t>
  </si>
  <si>
    <t>Gyűjtős fűnyíró</t>
  </si>
  <si>
    <t>16.</t>
  </si>
  <si>
    <t>Mandulás gondozása</t>
  </si>
  <si>
    <t>17.</t>
  </si>
  <si>
    <t>Mandula telepítés 088/1 hrsz</t>
  </si>
  <si>
    <t>18.</t>
  </si>
  <si>
    <t>szeméttároló fém betéttel 6 db</t>
  </si>
  <si>
    <t>19.</t>
  </si>
  <si>
    <t>szeméttároló csikktartós 2 db</t>
  </si>
  <si>
    <t>20.</t>
  </si>
  <si>
    <t xml:space="preserve">Forgószék 2 db </t>
  </si>
  <si>
    <t>21.</t>
  </si>
  <si>
    <t>Térburkolat - strand</t>
  </si>
  <si>
    <t>22.</t>
  </si>
  <si>
    <t>Hangosítás - strand</t>
  </si>
  <si>
    <t>23.</t>
  </si>
  <si>
    <t>Takarítógép</t>
  </si>
  <si>
    <t>24.</t>
  </si>
  <si>
    <t>Kültéri pad 5 db</t>
  </si>
  <si>
    <t>25.</t>
  </si>
  <si>
    <t>Szelektív hulladékgyűjtő 4 db</t>
  </si>
  <si>
    <t>26.</t>
  </si>
  <si>
    <t>Wifi - Forrás park</t>
  </si>
  <si>
    <t>27.</t>
  </si>
  <si>
    <t>Számítógép, laptop</t>
  </si>
  <si>
    <t>28.</t>
  </si>
  <si>
    <t>Projektor</t>
  </si>
  <si>
    <t>29.</t>
  </si>
  <si>
    <t>Vetítővászon</t>
  </si>
  <si>
    <t>30.</t>
  </si>
  <si>
    <t>Könyvtári eszközök beszerzése</t>
  </si>
  <si>
    <t>31.</t>
  </si>
  <si>
    <t>Strand csúszda</t>
  </si>
  <si>
    <t>32.</t>
  </si>
  <si>
    <t>Szoftver</t>
  </si>
  <si>
    <t>33.</t>
  </si>
  <si>
    <t>Meglévő tartós rész. kapcs. tőkeemelés</t>
  </si>
  <si>
    <t>III.</t>
  </si>
  <si>
    <t>Egyéb felhalmozási célú kiadások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</si>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</sst>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9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</fills>
  <borders count="2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5" fillId="2" borderId="15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3" fontId="7" fillId="3" borderId="7" xfId="0" applyNumberFormat="1" applyFont="1" applyFill="1" applyBorder="1" applyAlignment="1">
      <alignment horizontal="right" vertical="center"/>
    </xf>
    <xf numFmtId="3" fontId="7" fillId="3" borderId="23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6967-DEF9-49B8-A9CA-14101D072264}">
  <dimension ref="A1:J54"/>
  <sheetViews>
    <sheetView tabSelected="1" zoomScaleNormal="100" workbookViewId="0"/>
  </sheetViews>
  <sheetFormatPr defaultRowHeight="12.75" x14ac:dyDescent="0.2"/>
  <cols>
    <col min="1" max="1" width="3.85546875" customWidth="1"/>
    <col min="2" max="2" width="5.7109375" style="3" customWidth="1"/>
    <col min="3" max="3" width="39.140625" style="3" bestFit="1" customWidth="1"/>
    <col min="4" max="4" width="10.7109375" style="3" customWidth="1"/>
    <col min="5" max="5" width="11.140625" style="3" customWidth="1"/>
    <col min="6" max="7" width="10.7109375" style="3" customWidth="1"/>
    <col min="8" max="8" width="3.85546875" customWidth="1"/>
    <col min="9" max="9" width="9.85546875" style="3" bestFit="1" customWidth="1"/>
    <col min="10" max="10" width="10.140625" style="4" bestFit="1" customWidth="1"/>
  </cols>
  <sheetData>
    <row r="1" spans="1:10" ht="15" customHeight="1" x14ac:dyDescent="0.2">
      <c r="B1" s="1"/>
      <c r="C1" s="1"/>
      <c r="D1" s="1"/>
      <c r="E1" s="1"/>
      <c r="F1" s="1"/>
      <c r="G1" s="1"/>
      <c r="H1" s="2" t="s">
        <v>0</v>
      </c>
    </row>
    <row r="2" spans="1:10" ht="15" customHeight="1" x14ac:dyDescent="0.2">
      <c r="B2" s="1"/>
      <c r="C2" s="1"/>
      <c r="D2" s="1"/>
      <c r="E2" s="1"/>
      <c r="F2" s="1"/>
      <c r="G2" s="1"/>
      <c r="H2" s="2" t="str">
        <f>'[1]1.sz. melléklet'!G2</f>
        <v>az 5/2019. (V.06.) önkormányzati rendelethez</v>
      </c>
    </row>
    <row r="4" spans="1:10" ht="15" customHeight="1" x14ac:dyDescent="0.2">
      <c r="A4" s="5" t="s">
        <v>1</v>
      </c>
      <c r="B4" s="5"/>
      <c r="C4" s="5"/>
      <c r="D4" s="5"/>
      <c r="E4" s="5"/>
      <c r="F4" s="5"/>
      <c r="G4" s="5"/>
      <c r="H4" s="5"/>
    </row>
    <row r="5" spans="1:10" ht="12.75" customHeight="1" x14ac:dyDescent="0.2">
      <c r="A5" s="6"/>
      <c r="B5" s="6"/>
      <c r="C5" s="6"/>
      <c r="D5" s="6"/>
      <c r="E5" s="6"/>
      <c r="F5" s="7"/>
      <c r="G5" s="7"/>
      <c r="H5" s="7"/>
    </row>
    <row r="6" spans="1:10" ht="14.25" customHeight="1" thickBot="1" x14ac:dyDescent="0.25">
      <c r="D6" s="8"/>
      <c r="F6" s="8" t="s">
        <v>2</v>
      </c>
      <c r="G6" s="8" t="s">
        <v>2</v>
      </c>
    </row>
    <row r="7" spans="1:10" s="9" customFormat="1" ht="36" thickTop="1" x14ac:dyDescent="0.2">
      <c r="B7" s="10" t="s">
        <v>3</v>
      </c>
      <c r="C7" s="11" t="s">
        <v>4</v>
      </c>
      <c r="D7" s="12" t="s">
        <v>5</v>
      </c>
      <c r="E7" s="13" t="s">
        <v>6</v>
      </c>
      <c r="F7" s="13" t="s">
        <v>7</v>
      </c>
      <c r="G7" s="14" t="s">
        <v>8</v>
      </c>
      <c r="I7" s="15"/>
      <c r="J7" s="16"/>
    </row>
    <row r="8" spans="1:10" s="9" customFormat="1" ht="14.25" customHeight="1" thickBot="1" x14ac:dyDescent="0.25">
      <c r="B8" s="17" t="s">
        <v>9</v>
      </c>
      <c r="C8" s="18" t="s">
        <v>10</v>
      </c>
      <c r="D8" s="19" t="s">
        <v>11</v>
      </c>
      <c r="E8" s="20" t="s">
        <v>12</v>
      </c>
      <c r="F8" s="20" t="s">
        <v>13</v>
      </c>
      <c r="G8" s="21" t="s">
        <v>14</v>
      </c>
      <c r="I8" s="15"/>
      <c r="J8" s="16"/>
    </row>
    <row r="9" spans="1:10" s="9" customFormat="1" ht="14.25" customHeight="1" thickTop="1" x14ac:dyDescent="0.2">
      <c r="B9" s="22" t="s">
        <v>15</v>
      </c>
      <c r="C9" s="23" t="s">
        <v>16</v>
      </c>
      <c r="D9" s="24">
        <f>SUM(D10:D17)</f>
        <v>27864000</v>
      </c>
      <c r="E9" s="24">
        <f t="shared" ref="E9:F9" si="0">SUM(E10:E17)</f>
        <v>40181000</v>
      </c>
      <c r="F9" s="24">
        <f t="shared" si="0"/>
        <v>44091000</v>
      </c>
      <c r="G9" s="25">
        <f>SUM(G10:G17)</f>
        <v>45454500</v>
      </c>
      <c r="I9" s="15"/>
      <c r="J9" s="16"/>
    </row>
    <row r="10" spans="1:10" s="9" customFormat="1" ht="14.25" customHeight="1" x14ac:dyDescent="0.2">
      <c r="B10" s="26" t="s">
        <v>17</v>
      </c>
      <c r="C10" s="27" t="s">
        <v>18</v>
      </c>
      <c r="D10" s="28">
        <v>1047000</v>
      </c>
      <c r="E10" s="29">
        <v>1047000</v>
      </c>
      <c r="F10" s="29">
        <v>1047000</v>
      </c>
      <c r="G10" s="30">
        <v>1047000</v>
      </c>
      <c r="I10" s="15"/>
      <c r="J10" s="16"/>
    </row>
    <row r="11" spans="1:10" s="9" customFormat="1" ht="14.25" customHeight="1" x14ac:dyDescent="0.2">
      <c r="B11" s="26" t="s">
        <v>19</v>
      </c>
      <c r="C11" s="27" t="s">
        <v>20</v>
      </c>
      <c r="D11" s="28">
        <v>3225000</v>
      </c>
      <c r="E11" s="29">
        <v>3225000</v>
      </c>
      <c r="F11" s="29">
        <v>3225000</v>
      </c>
      <c r="G11" s="30">
        <v>3225000</v>
      </c>
      <c r="I11" s="15"/>
      <c r="J11" s="16"/>
    </row>
    <row r="12" spans="1:10" s="9" customFormat="1" ht="14.25" customHeight="1" x14ac:dyDescent="0.2">
      <c r="B12" s="26" t="s">
        <v>21</v>
      </c>
      <c r="C12" s="27" t="s">
        <v>22</v>
      </c>
      <c r="D12" s="28">
        <v>17032000</v>
      </c>
      <c r="E12" s="29">
        <v>19978000</v>
      </c>
      <c r="F12" s="29">
        <v>19978000</v>
      </c>
      <c r="G12" s="30">
        <v>20041500</v>
      </c>
      <c r="I12" s="15"/>
      <c r="J12" s="16"/>
    </row>
    <row r="13" spans="1:10" s="9" customFormat="1" ht="14.25" customHeight="1" x14ac:dyDescent="0.2">
      <c r="B13" s="26" t="s">
        <v>23</v>
      </c>
      <c r="C13" s="31" t="s">
        <v>24</v>
      </c>
      <c r="D13" s="28">
        <v>5290000</v>
      </c>
      <c r="E13" s="29">
        <v>4514000</v>
      </c>
      <c r="F13" s="29">
        <v>4514000</v>
      </c>
      <c r="G13" s="30">
        <v>4514000</v>
      </c>
      <c r="I13" s="15"/>
      <c r="J13" s="16"/>
    </row>
    <row r="14" spans="1:10" s="9" customFormat="1" ht="14.25" customHeight="1" x14ac:dyDescent="0.2">
      <c r="B14" s="26" t="s">
        <v>25</v>
      </c>
      <c r="C14" s="27" t="s">
        <v>26</v>
      </c>
      <c r="D14" s="28">
        <v>1270000</v>
      </c>
      <c r="E14" s="29">
        <v>0</v>
      </c>
      <c r="F14" s="29">
        <v>0</v>
      </c>
      <c r="G14" s="30">
        <v>0</v>
      </c>
      <c r="I14" s="15"/>
      <c r="J14" s="16"/>
    </row>
    <row r="15" spans="1:10" s="9" customFormat="1" ht="14.25" customHeight="1" x14ac:dyDescent="0.2">
      <c r="B15" s="26" t="s">
        <v>27</v>
      </c>
      <c r="C15" s="27" t="s">
        <v>28</v>
      </c>
      <c r="D15" s="28"/>
      <c r="E15" s="29">
        <v>11417000</v>
      </c>
      <c r="F15" s="29">
        <v>11417000</v>
      </c>
      <c r="G15" s="30">
        <v>11417000</v>
      </c>
      <c r="I15" s="15"/>
      <c r="J15" s="16"/>
    </row>
    <row r="16" spans="1:10" s="9" customFormat="1" ht="14.25" customHeight="1" x14ac:dyDescent="0.2">
      <c r="B16" s="26" t="s">
        <v>29</v>
      </c>
      <c r="C16" s="27" t="s">
        <v>30</v>
      </c>
      <c r="D16" s="28">
        <v>0</v>
      </c>
      <c r="E16" s="29">
        <v>0</v>
      </c>
      <c r="F16" s="29">
        <v>3910000</v>
      </c>
      <c r="G16" s="30">
        <v>3910000</v>
      </c>
      <c r="I16" s="15"/>
      <c r="J16" s="16"/>
    </row>
    <row r="17" spans="2:10" s="9" customFormat="1" ht="14.25" customHeight="1" x14ac:dyDescent="0.2">
      <c r="B17" s="26" t="s">
        <v>31</v>
      </c>
      <c r="C17" s="27" t="s">
        <v>32</v>
      </c>
      <c r="D17" s="28">
        <v>0</v>
      </c>
      <c r="E17" s="29">
        <v>0</v>
      </c>
      <c r="F17" s="29">
        <v>0</v>
      </c>
      <c r="G17" s="30">
        <v>1300000</v>
      </c>
      <c r="I17" s="15"/>
      <c r="J17" s="16"/>
    </row>
    <row r="18" spans="2:10" s="9" customFormat="1" ht="14.25" customHeight="1" x14ac:dyDescent="0.2">
      <c r="B18" s="22" t="s">
        <v>33</v>
      </c>
      <c r="C18" s="23" t="s">
        <v>34</v>
      </c>
      <c r="D18" s="24">
        <f>SUM(D19:D51)</f>
        <v>220629529</v>
      </c>
      <c r="E18" s="24">
        <f t="shared" ref="E18:G18" si="1">SUM(E19:E51)</f>
        <v>209406332</v>
      </c>
      <c r="F18" s="24">
        <f t="shared" si="1"/>
        <v>205542332</v>
      </c>
      <c r="G18" s="32">
        <f t="shared" si="1"/>
        <v>204242332</v>
      </c>
      <c r="I18" s="15"/>
      <c r="J18" s="16"/>
    </row>
    <row r="19" spans="2:10" s="9" customFormat="1" ht="14.25" customHeight="1" x14ac:dyDescent="0.2">
      <c r="B19" s="26" t="s">
        <v>17</v>
      </c>
      <c r="C19" s="27" t="s">
        <v>35</v>
      </c>
      <c r="D19" s="28">
        <v>80000</v>
      </c>
      <c r="E19" s="29">
        <v>80000</v>
      </c>
      <c r="F19" s="29">
        <v>80000</v>
      </c>
      <c r="G19" s="30">
        <v>80000</v>
      </c>
      <c r="I19" s="15"/>
      <c r="J19" s="16"/>
    </row>
    <row r="20" spans="2:10" s="9" customFormat="1" ht="14.25" customHeight="1" x14ac:dyDescent="0.2">
      <c r="B20" s="26" t="s">
        <v>19</v>
      </c>
      <c r="C20" s="27" t="s">
        <v>36</v>
      </c>
      <c r="D20" s="28">
        <v>3829000</v>
      </c>
      <c r="E20" s="29">
        <v>3829000</v>
      </c>
      <c r="F20" s="29">
        <v>3829000</v>
      </c>
      <c r="G20" s="30">
        <v>3829000</v>
      </c>
      <c r="I20" s="15"/>
      <c r="J20" s="16"/>
    </row>
    <row r="21" spans="2:10" s="9" customFormat="1" ht="14.25" customHeight="1" x14ac:dyDescent="0.2">
      <c r="B21" s="26" t="s">
        <v>21</v>
      </c>
      <c r="C21" s="27" t="s">
        <v>32</v>
      </c>
      <c r="D21" s="28">
        <v>1348000</v>
      </c>
      <c r="E21" s="29">
        <v>1348000</v>
      </c>
      <c r="F21" s="29">
        <v>1432000</v>
      </c>
      <c r="G21" s="30">
        <v>132000</v>
      </c>
      <c r="I21" s="15"/>
      <c r="J21" s="16"/>
    </row>
    <row r="22" spans="2:10" s="9" customFormat="1" ht="14.25" customHeight="1" x14ac:dyDescent="0.2">
      <c r="B22" s="26" t="s">
        <v>23</v>
      </c>
      <c r="C22" s="27" t="s">
        <v>30</v>
      </c>
      <c r="D22" s="28">
        <v>2754000</v>
      </c>
      <c r="E22" s="29">
        <v>2754000</v>
      </c>
      <c r="F22" s="29">
        <v>0</v>
      </c>
      <c r="G22" s="30">
        <v>0</v>
      </c>
      <c r="I22" s="15"/>
      <c r="J22" s="16"/>
    </row>
    <row r="23" spans="2:10" s="9" customFormat="1" ht="14.25" customHeight="1" x14ac:dyDescent="0.2">
      <c r="B23" s="26" t="s">
        <v>25</v>
      </c>
      <c r="C23" s="27" t="s">
        <v>37</v>
      </c>
      <c r="D23" s="28">
        <v>4953000</v>
      </c>
      <c r="E23" s="29">
        <v>4953000</v>
      </c>
      <c r="F23" s="29">
        <v>3378000</v>
      </c>
      <c r="G23" s="30">
        <v>3378000</v>
      </c>
      <c r="I23" s="15"/>
      <c r="J23" s="16"/>
    </row>
    <row r="24" spans="2:10" s="9" customFormat="1" ht="14.25" customHeight="1" x14ac:dyDescent="0.2">
      <c r="B24" s="26" t="s">
        <v>27</v>
      </c>
      <c r="C24" s="27" t="s">
        <v>38</v>
      </c>
      <c r="D24" s="28">
        <v>9143000</v>
      </c>
      <c r="E24" s="29">
        <v>9143000</v>
      </c>
      <c r="F24" s="29">
        <v>9143000</v>
      </c>
      <c r="G24" s="30">
        <v>9143000</v>
      </c>
      <c r="I24" s="15"/>
      <c r="J24" s="33"/>
    </row>
    <row r="25" spans="2:10" s="34" customFormat="1" ht="14.25" customHeight="1" x14ac:dyDescent="0.2">
      <c r="B25" s="26" t="s">
        <v>29</v>
      </c>
      <c r="C25" s="27" t="s">
        <v>39</v>
      </c>
      <c r="D25" s="28">
        <v>693000</v>
      </c>
      <c r="E25" s="29">
        <v>693000</v>
      </c>
      <c r="F25" s="29">
        <v>751000</v>
      </c>
      <c r="G25" s="30">
        <v>751000</v>
      </c>
      <c r="I25" s="35"/>
      <c r="J25" s="15"/>
    </row>
    <row r="26" spans="2:10" s="34" customFormat="1" ht="14.25" customHeight="1" x14ac:dyDescent="0.2">
      <c r="B26" s="26" t="s">
        <v>31</v>
      </c>
      <c r="C26" s="27" t="s">
        <v>40</v>
      </c>
      <c r="D26" s="28">
        <v>0</v>
      </c>
      <c r="E26" s="29">
        <v>0</v>
      </c>
      <c r="F26" s="29">
        <v>323000</v>
      </c>
      <c r="G26" s="30">
        <v>323000</v>
      </c>
      <c r="I26" s="35"/>
      <c r="J26" s="35"/>
    </row>
    <row r="27" spans="2:10" s="34" customFormat="1" ht="14.25" customHeight="1" x14ac:dyDescent="0.2">
      <c r="B27" s="26" t="s">
        <v>41</v>
      </c>
      <c r="C27" s="27" t="s">
        <v>42</v>
      </c>
      <c r="D27" s="28">
        <v>48152273</v>
      </c>
      <c r="E27" s="29">
        <v>63610085</v>
      </c>
      <c r="F27" s="29">
        <v>63610085</v>
      </c>
      <c r="G27" s="30">
        <v>63610085</v>
      </c>
      <c r="I27" s="15"/>
      <c r="J27" s="15"/>
    </row>
    <row r="28" spans="2:10" s="9" customFormat="1" ht="14.25" customHeight="1" x14ac:dyDescent="0.2">
      <c r="B28" s="26" t="s">
        <v>43</v>
      </c>
      <c r="C28" s="27" t="s">
        <v>44</v>
      </c>
      <c r="D28" s="28">
        <v>531759</v>
      </c>
      <c r="E28" s="29">
        <v>531759</v>
      </c>
      <c r="F28" s="29">
        <v>531759</v>
      </c>
      <c r="G28" s="30">
        <v>531759</v>
      </c>
      <c r="I28" s="15"/>
      <c r="J28" s="16"/>
    </row>
    <row r="29" spans="2:10" s="9" customFormat="1" ht="14.25" customHeight="1" x14ac:dyDescent="0.2">
      <c r="B29" s="26" t="s">
        <v>45</v>
      </c>
      <c r="C29" s="27" t="s">
        <v>46</v>
      </c>
      <c r="D29" s="28">
        <v>24068000</v>
      </c>
      <c r="E29" s="29">
        <v>24211991</v>
      </c>
      <c r="F29" s="29">
        <v>24211991</v>
      </c>
      <c r="G29" s="30">
        <v>24211991</v>
      </c>
      <c r="I29" s="15"/>
      <c r="J29" s="16"/>
    </row>
    <row r="30" spans="2:10" s="9" customFormat="1" ht="14.25" customHeight="1" x14ac:dyDescent="0.2">
      <c r="B30" s="26" t="s">
        <v>47</v>
      </c>
      <c r="C30" s="27" t="s">
        <v>48</v>
      </c>
      <c r="D30" s="28">
        <v>48016997</v>
      </c>
      <c r="E30" s="29">
        <v>48016997</v>
      </c>
      <c r="F30" s="29">
        <v>48016997</v>
      </c>
      <c r="G30" s="30">
        <v>48016997</v>
      </c>
      <c r="I30" s="35"/>
      <c r="J30" s="16"/>
    </row>
    <row r="31" spans="2:10" s="9" customFormat="1" ht="14.25" customHeight="1" x14ac:dyDescent="0.2">
      <c r="B31" s="26" t="s">
        <v>49</v>
      </c>
      <c r="C31" s="27" t="s">
        <v>50</v>
      </c>
      <c r="D31" s="28">
        <v>30000000</v>
      </c>
      <c r="E31" s="29">
        <v>0</v>
      </c>
      <c r="F31" s="29">
        <v>0</v>
      </c>
      <c r="G31" s="30">
        <v>0</v>
      </c>
      <c r="I31" s="15"/>
      <c r="J31" s="16"/>
    </row>
    <row r="32" spans="2:10" s="9" customFormat="1" ht="14.25" customHeight="1" x14ac:dyDescent="0.2">
      <c r="B32" s="26" t="s">
        <v>51</v>
      </c>
      <c r="C32" s="27" t="s">
        <v>52</v>
      </c>
      <c r="D32" s="28">
        <v>24759000</v>
      </c>
      <c r="E32" s="29">
        <v>24759000</v>
      </c>
      <c r="F32" s="29">
        <v>24759000</v>
      </c>
      <c r="G32" s="30">
        <v>24759000</v>
      </c>
      <c r="I32" s="15"/>
      <c r="J32" s="16"/>
    </row>
    <row r="33" spans="2:10" s="9" customFormat="1" ht="14.25" customHeight="1" x14ac:dyDescent="0.2">
      <c r="B33" s="26" t="s">
        <v>53</v>
      </c>
      <c r="C33" s="27" t="s">
        <v>54</v>
      </c>
      <c r="D33" s="28">
        <v>1270000</v>
      </c>
      <c r="E33" s="29">
        <v>1270000</v>
      </c>
      <c r="F33" s="29">
        <v>1270000</v>
      </c>
      <c r="G33" s="30">
        <v>1270000</v>
      </c>
      <c r="I33" s="15"/>
      <c r="J33" s="16"/>
    </row>
    <row r="34" spans="2:10" s="9" customFormat="1" ht="14.25" customHeight="1" x14ac:dyDescent="0.2">
      <c r="B34" s="26" t="s">
        <v>55</v>
      </c>
      <c r="C34" s="27" t="s">
        <v>56</v>
      </c>
      <c r="D34" s="28">
        <v>535000</v>
      </c>
      <c r="E34" s="29">
        <v>535000</v>
      </c>
      <c r="F34" s="29">
        <v>535000</v>
      </c>
      <c r="G34" s="30">
        <v>535000</v>
      </c>
      <c r="I34" s="15"/>
      <c r="J34" s="16"/>
    </row>
    <row r="35" spans="2:10" s="9" customFormat="1" ht="14.25" customHeight="1" x14ac:dyDescent="0.2">
      <c r="B35" s="26" t="s">
        <v>57</v>
      </c>
      <c r="C35" s="27" t="s">
        <v>58</v>
      </c>
      <c r="D35" s="28">
        <v>1651000</v>
      </c>
      <c r="E35" s="29">
        <v>1651000</v>
      </c>
      <c r="F35" s="29">
        <v>1651000</v>
      </c>
      <c r="G35" s="30">
        <v>1651000</v>
      </c>
      <c r="I35" s="15"/>
      <c r="J35" s="16"/>
    </row>
    <row r="36" spans="2:10" s="9" customFormat="1" ht="14.25" customHeight="1" x14ac:dyDescent="0.2">
      <c r="B36" s="26" t="s">
        <v>59</v>
      </c>
      <c r="C36" s="27" t="s">
        <v>60</v>
      </c>
      <c r="D36" s="28">
        <v>229000</v>
      </c>
      <c r="E36" s="29">
        <v>229000</v>
      </c>
      <c r="F36" s="29">
        <v>229000</v>
      </c>
      <c r="G36" s="30">
        <v>229000</v>
      </c>
      <c r="I36" s="15"/>
      <c r="J36" s="16"/>
    </row>
    <row r="37" spans="2:10" s="9" customFormat="1" ht="14.25" customHeight="1" x14ac:dyDescent="0.2">
      <c r="B37" s="26" t="s">
        <v>61</v>
      </c>
      <c r="C37" s="27" t="s">
        <v>62</v>
      </c>
      <c r="D37" s="28">
        <v>88000</v>
      </c>
      <c r="E37" s="29">
        <v>88000</v>
      </c>
      <c r="F37" s="29">
        <v>88000</v>
      </c>
      <c r="G37" s="30">
        <v>88000</v>
      </c>
      <c r="I37" s="15"/>
      <c r="J37" s="16"/>
    </row>
    <row r="38" spans="2:10" s="9" customFormat="1" ht="14.25" customHeight="1" x14ac:dyDescent="0.2">
      <c r="B38" s="26" t="s">
        <v>63</v>
      </c>
      <c r="C38" s="27" t="s">
        <v>64</v>
      </c>
      <c r="D38" s="28">
        <v>64000</v>
      </c>
      <c r="E38" s="29">
        <v>64000</v>
      </c>
      <c r="F38" s="29">
        <v>64000</v>
      </c>
      <c r="G38" s="30">
        <v>64000</v>
      </c>
      <c r="I38" s="15"/>
      <c r="J38" s="16"/>
    </row>
    <row r="39" spans="2:10" s="9" customFormat="1" ht="14.25" customHeight="1" x14ac:dyDescent="0.2">
      <c r="B39" s="26" t="s">
        <v>65</v>
      </c>
      <c r="C39" s="27" t="s">
        <v>66</v>
      </c>
      <c r="D39" s="28">
        <v>635000</v>
      </c>
      <c r="E39" s="29">
        <v>635000</v>
      </c>
      <c r="F39" s="29">
        <v>635000</v>
      </c>
      <c r="G39" s="30">
        <v>635000</v>
      </c>
      <c r="I39" s="35"/>
      <c r="J39" s="16"/>
    </row>
    <row r="40" spans="2:10" s="9" customFormat="1" ht="14.25" customHeight="1" x14ac:dyDescent="0.2">
      <c r="B40" s="26" t="s">
        <v>67</v>
      </c>
      <c r="C40" s="27" t="s">
        <v>68</v>
      </c>
      <c r="D40" s="28">
        <v>563500</v>
      </c>
      <c r="E40" s="29">
        <v>563500</v>
      </c>
      <c r="F40" s="29">
        <v>563500</v>
      </c>
      <c r="G40" s="30">
        <v>563500</v>
      </c>
      <c r="I40" s="15"/>
      <c r="J40" s="16"/>
    </row>
    <row r="41" spans="2:10" s="9" customFormat="1" ht="14.25" customHeight="1" x14ac:dyDescent="0.2">
      <c r="B41" s="26" t="s">
        <v>69</v>
      </c>
      <c r="C41" s="27" t="s">
        <v>70</v>
      </c>
      <c r="D41" s="28">
        <v>430000</v>
      </c>
      <c r="E41" s="29">
        <v>430000</v>
      </c>
      <c r="F41" s="29">
        <v>430000</v>
      </c>
      <c r="G41" s="30">
        <v>430000</v>
      </c>
      <c r="I41" s="15"/>
      <c r="J41" s="16"/>
    </row>
    <row r="42" spans="2:10" s="9" customFormat="1" ht="14.25" customHeight="1" x14ac:dyDescent="0.2">
      <c r="B42" s="26" t="s">
        <v>71</v>
      </c>
      <c r="C42" s="36" t="s">
        <v>72</v>
      </c>
      <c r="D42" s="28">
        <v>426000</v>
      </c>
      <c r="E42" s="29">
        <v>426000</v>
      </c>
      <c r="F42" s="29">
        <v>426000</v>
      </c>
      <c r="G42" s="30">
        <v>426000</v>
      </c>
      <c r="I42" s="15"/>
      <c r="J42" s="16"/>
    </row>
    <row r="43" spans="2:10" s="9" customFormat="1" ht="14.25" customHeight="1" x14ac:dyDescent="0.2">
      <c r="B43" s="26" t="s">
        <v>73</v>
      </c>
      <c r="C43" s="37" t="s">
        <v>74</v>
      </c>
      <c r="D43" s="28">
        <v>260000</v>
      </c>
      <c r="E43" s="29">
        <v>260000</v>
      </c>
      <c r="F43" s="29">
        <v>260000</v>
      </c>
      <c r="G43" s="30">
        <v>260000</v>
      </c>
      <c r="I43" s="15"/>
      <c r="J43" s="16"/>
    </row>
    <row r="44" spans="2:10" s="9" customFormat="1" ht="14.25" customHeight="1" x14ac:dyDescent="0.2">
      <c r="B44" s="26" t="s">
        <v>75</v>
      </c>
      <c r="C44" s="37" t="s">
        <v>76</v>
      </c>
      <c r="D44" s="28">
        <v>300000</v>
      </c>
      <c r="E44" s="29">
        <v>300000</v>
      </c>
      <c r="F44" s="29">
        <v>300000</v>
      </c>
      <c r="G44" s="30">
        <v>300000</v>
      </c>
      <c r="I44" s="35"/>
      <c r="J44" s="16"/>
    </row>
    <row r="45" spans="2:10" s="9" customFormat="1" ht="14.25" customHeight="1" x14ac:dyDescent="0.2">
      <c r="B45" s="26" t="s">
        <v>77</v>
      </c>
      <c r="C45" s="37" t="s">
        <v>78</v>
      </c>
      <c r="D45" s="28">
        <v>1262000</v>
      </c>
      <c r="E45" s="29">
        <v>995000</v>
      </c>
      <c r="F45" s="29">
        <v>995000</v>
      </c>
      <c r="G45" s="30">
        <v>995000</v>
      </c>
      <c r="I45" s="15"/>
      <c r="J45" s="16"/>
    </row>
    <row r="46" spans="2:10" s="9" customFormat="1" ht="14.25" customHeight="1" x14ac:dyDescent="0.2">
      <c r="B46" s="26" t="s">
        <v>79</v>
      </c>
      <c r="C46" s="27" t="s">
        <v>80</v>
      </c>
      <c r="D46" s="28">
        <v>118300</v>
      </c>
      <c r="E46" s="29">
        <v>118300</v>
      </c>
      <c r="F46" s="29">
        <v>118300</v>
      </c>
      <c r="G46" s="30">
        <v>118300</v>
      </c>
      <c r="I46" s="15"/>
      <c r="J46" s="16"/>
    </row>
    <row r="47" spans="2:10" s="9" customFormat="1" ht="14.25" customHeight="1" x14ac:dyDescent="0.2">
      <c r="B47" s="26" t="s">
        <v>81</v>
      </c>
      <c r="C47" s="27" t="s">
        <v>82</v>
      </c>
      <c r="D47" s="28">
        <v>20700</v>
      </c>
      <c r="E47" s="29">
        <v>20700</v>
      </c>
      <c r="F47" s="29">
        <v>20700</v>
      </c>
      <c r="G47" s="30">
        <v>20700</v>
      </c>
      <c r="I47" s="15"/>
      <c r="J47" s="16"/>
    </row>
    <row r="48" spans="2:10" s="9" customFormat="1" ht="14.25" customHeight="1" x14ac:dyDescent="0.2">
      <c r="B48" s="26" t="s">
        <v>83</v>
      </c>
      <c r="C48" s="27" t="s">
        <v>84</v>
      </c>
      <c r="D48" s="28">
        <v>229000</v>
      </c>
      <c r="E48" s="29">
        <v>150000</v>
      </c>
      <c r="F48" s="29">
        <v>150000</v>
      </c>
      <c r="G48" s="30">
        <v>150000</v>
      </c>
      <c r="I48" s="15"/>
      <c r="J48" s="16"/>
    </row>
    <row r="49" spans="2:10" s="9" customFormat="1" ht="14.25" customHeight="1" x14ac:dyDescent="0.2">
      <c r="B49" s="26" t="s">
        <v>85</v>
      </c>
      <c r="C49" s="27" t="s">
        <v>86</v>
      </c>
      <c r="D49" s="28">
        <v>0</v>
      </c>
      <c r="E49" s="29">
        <v>3175000</v>
      </c>
      <c r="F49" s="29">
        <v>3175000</v>
      </c>
      <c r="G49" s="30">
        <v>3175000</v>
      </c>
      <c r="I49" s="15"/>
      <c r="J49" s="16"/>
    </row>
    <row r="50" spans="2:10" s="9" customFormat="1" ht="14.25" customHeight="1" x14ac:dyDescent="0.2">
      <c r="B50" s="26" t="s">
        <v>87</v>
      </c>
      <c r="C50" s="27" t="s">
        <v>88</v>
      </c>
      <c r="D50" s="28">
        <v>0</v>
      </c>
      <c r="E50" s="29">
        <v>346000</v>
      </c>
      <c r="F50" s="29">
        <v>346000</v>
      </c>
      <c r="G50" s="30">
        <v>346000</v>
      </c>
      <c r="I50" s="15"/>
      <c r="J50" s="16"/>
    </row>
    <row r="51" spans="2:10" s="9" customFormat="1" ht="14.25" customHeight="1" x14ac:dyDescent="0.2">
      <c r="B51" s="38" t="s">
        <v>89</v>
      </c>
      <c r="C51" s="39" t="s">
        <v>90</v>
      </c>
      <c r="D51" s="40">
        <v>14220000</v>
      </c>
      <c r="E51" s="41">
        <v>14220000</v>
      </c>
      <c r="F51" s="41">
        <v>14220000</v>
      </c>
      <c r="G51" s="42">
        <v>14220000</v>
      </c>
      <c r="I51" s="15"/>
      <c r="J51" s="16"/>
    </row>
    <row r="52" spans="2:10" s="9" customFormat="1" ht="14.25" customHeight="1" thickBot="1" x14ac:dyDescent="0.25">
      <c r="B52" s="43" t="s">
        <v>91</v>
      </c>
      <c r="C52" s="44" t="s">
        <v>92</v>
      </c>
      <c r="D52" s="45">
        <v>1500000</v>
      </c>
      <c r="E52" s="46">
        <v>1500000</v>
      </c>
      <c r="F52" s="46">
        <v>2228000</v>
      </c>
      <c r="G52" s="47">
        <v>2482000</v>
      </c>
      <c r="I52" s="15"/>
      <c r="J52" s="16"/>
    </row>
    <row r="53" spans="2:10" s="9" customFormat="1" ht="14.25" customHeight="1" thickTop="1" thickBot="1" x14ac:dyDescent="0.25">
      <c r="B53" s="48" t="s">
        <v>93</v>
      </c>
      <c r="C53" s="48"/>
      <c r="D53" s="49">
        <f>D9+D18+D52</f>
        <v>249993529</v>
      </c>
      <c r="E53" s="49">
        <f t="shared" ref="E53:G53" si="2">E9+E18+E52</f>
        <v>251087332</v>
      </c>
      <c r="F53" s="49">
        <f t="shared" si="2"/>
        <v>251861332</v>
      </c>
      <c r="G53" s="50">
        <f t="shared" si="2"/>
        <v>252178832</v>
      </c>
      <c r="I53" s="15"/>
      <c r="J53" s="16"/>
    </row>
    <row r="54" spans="2:10" s="9" customFormat="1" ht="14.25" customHeight="1" thickTop="1" x14ac:dyDescent="0.2">
      <c r="B54" s="3"/>
      <c r="C54" s="3"/>
      <c r="D54" s="3"/>
      <c r="I54" s="15"/>
      <c r="J54" s="16"/>
    </row>
  </sheetData>
  <sheetProtection selectLockedCells="1" selectUnlockedCells="1"/>
  <mergeCells count="1">
    <mergeCell ref="A4:H4"/>
  </mergeCells>
  <pageMargins left="0.74791666666666667" right="0.74791666666666667" top="0.98402777777777772" bottom="0.98402777777777772" header="0.51180555555555551" footer="0.51180555555555551"/>
  <pageSetup paperSize="9" scale="91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2019-05-03T10:59:50Z</dcterms:created>
  <dcterms:modified xsi:type="dcterms:W3CDTF">2019-05-03T11:00:00Z</dcterms:modified>
</cp:coreProperties>
</file>