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Raposka\"/>
    </mc:Choice>
  </mc:AlternateContent>
  <xr:revisionPtr revIDLastSave="0" documentId="13_ncr:1_{DE1ED90D-A3DA-4DB1-8461-0C80045ACE02}" xr6:coauthVersionLast="43" xr6:coauthVersionMax="43" xr10:uidLastSave="{00000000-0000-0000-0000-000000000000}"/>
  <bookViews>
    <workbookView xWindow="-120" yWindow="-120" windowWidth="29040" windowHeight="15840" tabRatio="707" firstSheet="3" activeTab="11" xr2:uid="{00000000-000D-0000-FFFF-FFFF00000000}"/>
  </bookViews>
  <sheets>
    <sheet name="1.sz.mell.mérleg" sheetId="142" r:id="rId1"/>
    <sheet name="2.sz.mell. _önk." sheetId="143" r:id="rId2"/>
    <sheet name="3.sz.támogatás " sheetId="144" r:id="rId3"/>
    <sheet name="4.sz.beruházás " sheetId="145" r:id="rId4"/>
    <sheet name="5.sz.felújítás" sheetId="146" r:id="rId5"/>
    <sheet name="6.sz.tartalékok" sheetId="147" r:id="rId6"/>
    <sheet name="7.sz.előir.felh" sheetId="148" r:id="rId7"/>
    <sheet name="8.sz.önk.műk.fea " sheetId="149" r:id="rId8"/>
    <sheet name="9. sz.3évesterv" sheetId="137" r:id="rId9"/>
    <sheet name="10.sz.mell.Stab. bevét." sheetId="139" r:id="rId10"/>
    <sheet name="E.1.sz Stab. tv." sheetId="140" r:id="rId11"/>
    <sheet name="E.2. Előirányzat" sheetId="141" r:id="rId12"/>
  </sheets>
  <externalReferences>
    <externalReference r:id="rId13"/>
  </externalReferences>
  <definedNames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3">'4.sz.beruházás '!$A$1:$O$31</definedName>
    <definedName name="_xlnm.Print_Area" localSheetId="4">'5.sz.felújítás'!$A$1:$E$22</definedName>
    <definedName name="_xlnm.Print_Area" localSheetId="5">'6.sz.tartalékok'!$A$1:$J$11</definedName>
    <definedName name="_xlnm.Print_Area" localSheetId="7">'8.sz.önk.műk.fea '!$A$1:$M$95</definedName>
    <definedName name="_xlnm.Print_Area" localSheetId="8">'9. sz.3évesterv'!$A$1:$G$92</definedName>
    <definedName name="_xlnm.Print_Area" localSheetId="11">'E.2. Előirányzat'!$A$1:$F$78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1" i="149" l="1"/>
  <c r="I101" i="149"/>
  <c r="H101" i="149"/>
  <c r="G101" i="149"/>
  <c r="F101" i="149"/>
  <c r="I100" i="149"/>
  <c r="H100" i="149"/>
  <c r="G100" i="149"/>
  <c r="F100" i="149"/>
  <c r="I98" i="149"/>
  <c r="H98" i="149"/>
  <c r="G98" i="149"/>
  <c r="F98" i="149"/>
  <c r="I97" i="149"/>
  <c r="I102" i="149" s="1"/>
  <c r="H97" i="149"/>
  <c r="G97" i="149"/>
  <c r="G102" i="149" s="1"/>
  <c r="F97" i="149"/>
  <c r="J88" i="149"/>
  <c r="J87" i="149"/>
  <c r="K86" i="149"/>
  <c r="K100" i="149" s="1"/>
  <c r="J86" i="149"/>
  <c r="J85" i="149"/>
  <c r="J84" i="149"/>
  <c r="J83" i="149"/>
  <c r="M82" i="149"/>
  <c r="M89" i="149" s="1"/>
  <c r="L82" i="149"/>
  <c r="L89" i="149" s="1"/>
  <c r="L92" i="149" s="1"/>
  <c r="K82" i="149"/>
  <c r="K89" i="149" s="1"/>
  <c r="I82" i="149"/>
  <c r="I89" i="149" s="1"/>
  <c r="H82" i="149"/>
  <c r="H89" i="149" s="1"/>
  <c r="G82" i="149"/>
  <c r="G89" i="149" s="1"/>
  <c r="F82" i="149"/>
  <c r="F89" i="149" s="1"/>
  <c r="E82" i="149"/>
  <c r="E89" i="149" s="1"/>
  <c r="J76" i="149"/>
  <c r="J75" i="149"/>
  <c r="K74" i="149"/>
  <c r="J74" i="149"/>
  <c r="K73" i="149"/>
  <c r="J73" i="149"/>
  <c r="K72" i="149"/>
  <c r="J72" i="149"/>
  <c r="M71" i="149"/>
  <c r="M77" i="149" s="1"/>
  <c r="K71" i="149"/>
  <c r="K77" i="149" s="1"/>
  <c r="I71" i="149"/>
  <c r="I77" i="149" s="1"/>
  <c r="H71" i="149"/>
  <c r="H77" i="149" s="1"/>
  <c r="G71" i="149"/>
  <c r="G77" i="149" s="1"/>
  <c r="F71" i="149"/>
  <c r="F77" i="149" s="1"/>
  <c r="J77" i="149" s="1"/>
  <c r="E71" i="149"/>
  <c r="E77" i="149" s="1"/>
  <c r="I66" i="149"/>
  <c r="G66" i="149"/>
  <c r="E66" i="149"/>
  <c r="J65" i="149"/>
  <c r="J64" i="149"/>
  <c r="J63" i="149"/>
  <c r="K62" i="149"/>
  <c r="J62" i="149"/>
  <c r="K61" i="149"/>
  <c r="K60" i="149" s="1"/>
  <c r="K66" i="149" s="1"/>
  <c r="J61" i="149"/>
  <c r="M60" i="149"/>
  <c r="M66" i="149" s="1"/>
  <c r="I60" i="149"/>
  <c r="H60" i="149"/>
  <c r="H66" i="149" s="1"/>
  <c r="G60" i="149"/>
  <c r="F60" i="149"/>
  <c r="F66" i="149" s="1"/>
  <c r="J66" i="149" s="1"/>
  <c r="E60" i="149"/>
  <c r="K54" i="149"/>
  <c r="I54" i="149"/>
  <c r="G54" i="149"/>
  <c r="E54" i="149"/>
  <c r="J53" i="149"/>
  <c r="J52" i="149"/>
  <c r="K51" i="149"/>
  <c r="J51" i="149"/>
  <c r="K50" i="149"/>
  <c r="J50" i="149"/>
  <c r="K49" i="149"/>
  <c r="J49" i="149"/>
  <c r="J97" i="149" s="1"/>
  <c r="K48" i="149"/>
  <c r="I48" i="149"/>
  <c r="H48" i="149"/>
  <c r="H54" i="149" s="1"/>
  <c r="G48" i="149"/>
  <c r="F48" i="149"/>
  <c r="F54" i="149" s="1"/>
  <c r="J54" i="149" s="1"/>
  <c r="E48" i="149"/>
  <c r="J43" i="149"/>
  <c r="J42" i="149"/>
  <c r="K41" i="149"/>
  <c r="J41" i="149"/>
  <c r="J40" i="149"/>
  <c r="J39" i="149"/>
  <c r="K38" i="149"/>
  <c r="K44" i="149" s="1"/>
  <c r="F38" i="149"/>
  <c r="J38" i="149" s="1"/>
  <c r="E38" i="149"/>
  <c r="E44" i="149" s="1"/>
  <c r="J33" i="149"/>
  <c r="J32" i="149"/>
  <c r="J100" i="149" s="1"/>
  <c r="K31" i="149"/>
  <c r="J31" i="149"/>
  <c r="J30" i="149"/>
  <c r="K29" i="149"/>
  <c r="J29" i="149"/>
  <c r="J28" i="149"/>
  <c r="K27" i="149"/>
  <c r="J27" i="149"/>
  <c r="J26" i="149"/>
  <c r="K25" i="149"/>
  <c r="K23" i="149" s="1"/>
  <c r="K20" i="149" s="1"/>
  <c r="K34" i="149" s="1"/>
  <c r="J25" i="149"/>
  <c r="J24" i="149"/>
  <c r="I23" i="149"/>
  <c r="I99" i="149" s="1"/>
  <c r="H23" i="149"/>
  <c r="H20" i="149" s="1"/>
  <c r="H34" i="149" s="1"/>
  <c r="H92" i="149" s="1"/>
  <c r="G23" i="149"/>
  <c r="G99" i="149" s="1"/>
  <c r="F23" i="149"/>
  <c r="F20" i="149" s="1"/>
  <c r="E23" i="149"/>
  <c r="J22" i="149"/>
  <c r="J98" i="149" s="1"/>
  <c r="J21" i="149"/>
  <c r="I20" i="149"/>
  <c r="I34" i="149" s="1"/>
  <c r="I92" i="149" s="1"/>
  <c r="G20" i="149"/>
  <c r="G34" i="149" s="1"/>
  <c r="E20" i="149"/>
  <c r="E34" i="149" s="1"/>
  <c r="E92" i="149" s="1"/>
  <c r="I16" i="149"/>
  <c r="G16" i="149"/>
  <c r="E16" i="149"/>
  <c r="J15" i="149"/>
  <c r="J14" i="149"/>
  <c r="J101" i="149" s="1"/>
  <c r="J13" i="149"/>
  <c r="K12" i="149"/>
  <c r="J12" i="149"/>
  <c r="K11" i="149"/>
  <c r="K98" i="149" s="1"/>
  <c r="J11" i="149"/>
  <c r="K10" i="149"/>
  <c r="K97" i="149" s="1"/>
  <c r="J10" i="149"/>
  <c r="M9" i="149"/>
  <c r="M16" i="149" s="1"/>
  <c r="I9" i="149"/>
  <c r="H9" i="149"/>
  <c r="H16" i="149" s="1"/>
  <c r="G9" i="149"/>
  <c r="F9" i="149"/>
  <c r="F16" i="149" s="1"/>
  <c r="J16" i="149" s="1"/>
  <c r="E9" i="149"/>
  <c r="N28" i="148"/>
  <c r="M28" i="148"/>
  <c r="L28" i="148"/>
  <c r="K28" i="148"/>
  <c r="J28" i="148"/>
  <c r="I28" i="148"/>
  <c r="H28" i="148"/>
  <c r="G28" i="148"/>
  <c r="F28" i="148"/>
  <c r="E28" i="148"/>
  <c r="D28" i="148"/>
  <c r="C28" i="148"/>
  <c r="O27" i="148"/>
  <c r="O26" i="148"/>
  <c r="O25" i="148"/>
  <c r="O24" i="148"/>
  <c r="O23" i="148"/>
  <c r="O22" i="148"/>
  <c r="O21" i="148"/>
  <c r="O20" i="148"/>
  <c r="O19" i="148"/>
  <c r="O18" i="148"/>
  <c r="O28" i="148" s="1"/>
  <c r="N16" i="148"/>
  <c r="M16" i="148"/>
  <c r="L16" i="148"/>
  <c r="K16" i="148"/>
  <c r="J16" i="148"/>
  <c r="I16" i="148"/>
  <c r="H16" i="148"/>
  <c r="G16" i="148"/>
  <c r="F16" i="148"/>
  <c r="E16" i="148"/>
  <c r="D16" i="148"/>
  <c r="C16" i="148"/>
  <c r="C29" i="148" s="1"/>
  <c r="D5" i="148" s="1"/>
  <c r="D29" i="148" s="1"/>
  <c r="E5" i="148" s="1"/>
  <c r="E29" i="148" s="1"/>
  <c r="F5" i="148" s="1"/>
  <c r="F29" i="148" s="1"/>
  <c r="G5" i="148" s="1"/>
  <c r="G29" i="148" s="1"/>
  <c r="H5" i="148" s="1"/>
  <c r="H29" i="148" s="1"/>
  <c r="I5" i="148" s="1"/>
  <c r="I29" i="148" s="1"/>
  <c r="J5" i="148" s="1"/>
  <c r="J29" i="148" s="1"/>
  <c r="K5" i="148" s="1"/>
  <c r="K29" i="148" s="1"/>
  <c r="L5" i="148" s="1"/>
  <c r="L29" i="148" s="1"/>
  <c r="M5" i="148" s="1"/>
  <c r="M29" i="148" s="1"/>
  <c r="N5" i="148" s="1"/>
  <c r="N29" i="148" s="1"/>
  <c r="O15" i="148"/>
  <c r="O14" i="148"/>
  <c r="O13" i="148"/>
  <c r="O12" i="148"/>
  <c r="O11" i="148"/>
  <c r="O10" i="148"/>
  <c r="O9" i="148"/>
  <c r="O8" i="148"/>
  <c r="O16" i="148" s="1"/>
  <c r="O7" i="148"/>
  <c r="I11" i="147"/>
  <c r="H11" i="147"/>
  <c r="G11" i="147"/>
  <c r="E7" i="147"/>
  <c r="J4" i="147"/>
  <c r="J11" i="147" s="1"/>
  <c r="F4" i="147"/>
  <c r="F11" i="147" s="1"/>
  <c r="E4" i="147"/>
  <c r="E11" i="147" s="1"/>
  <c r="D20" i="146"/>
  <c r="D19" i="146"/>
  <c r="E16" i="146"/>
  <c r="E14" i="146"/>
  <c r="E12" i="146"/>
  <c r="E10" i="146"/>
  <c r="E8" i="146"/>
  <c r="E19" i="146" s="1"/>
  <c r="E6" i="146"/>
  <c r="F34" i="149" l="1"/>
  <c r="J20" i="149"/>
  <c r="M92" i="149"/>
  <c r="K99" i="149"/>
  <c r="K102" i="149" s="1"/>
  <c r="G92" i="149"/>
  <c r="J102" i="149"/>
  <c r="J89" i="149"/>
  <c r="F102" i="149"/>
  <c r="J9" i="149"/>
  <c r="J23" i="149"/>
  <c r="J99" i="149" s="1"/>
  <c r="F44" i="149"/>
  <c r="J44" i="149" s="1"/>
  <c r="J48" i="149"/>
  <c r="J60" i="149"/>
  <c r="F99" i="149"/>
  <c r="H99" i="149"/>
  <c r="H102" i="149" s="1"/>
  <c r="K9" i="149"/>
  <c r="K16" i="149" s="1"/>
  <c r="K92" i="149" s="1"/>
  <c r="J71" i="149"/>
  <c r="J82" i="149"/>
  <c r="L31" i="145"/>
  <c r="F31" i="145"/>
  <c r="D31" i="145"/>
  <c r="L30" i="145"/>
  <c r="G30" i="145"/>
  <c r="F30" i="145"/>
  <c r="D30" i="145"/>
  <c r="O28" i="145"/>
  <c r="O26" i="145"/>
  <c r="E26" i="145"/>
  <c r="O24" i="145"/>
  <c r="M24" i="145"/>
  <c r="E24" i="145"/>
  <c r="O22" i="145"/>
  <c r="E22" i="145"/>
  <c r="O20" i="145"/>
  <c r="E20" i="145"/>
  <c r="M18" i="145"/>
  <c r="M30" i="145" s="1"/>
  <c r="E18" i="145"/>
  <c r="O16" i="145"/>
  <c r="E16" i="145"/>
  <c r="O14" i="145"/>
  <c r="E14" i="145"/>
  <c r="O12" i="145"/>
  <c r="E12" i="145"/>
  <c r="O10" i="145"/>
  <c r="E10" i="145"/>
  <c r="O8" i="145"/>
  <c r="E8" i="145"/>
  <c r="O6" i="145"/>
  <c r="E6" i="145"/>
  <c r="E30" i="145" s="1"/>
  <c r="H27" i="144"/>
  <c r="G27" i="144"/>
  <c r="F27" i="144"/>
  <c r="E27" i="144"/>
  <c r="D27" i="144"/>
  <c r="C27" i="144"/>
  <c r="G21" i="144"/>
  <c r="G29" i="144" s="1"/>
  <c r="E21" i="144"/>
  <c r="E29" i="144" s="1"/>
  <c r="C21" i="144"/>
  <c r="C29" i="144" s="1"/>
  <c r="H19" i="144"/>
  <c r="H18" i="144"/>
  <c r="H17" i="144"/>
  <c r="H16" i="144"/>
  <c r="H15" i="144"/>
  <c r="H14" i="144"/>
  <c r="H13" i="144"/>
  <c r="H12" i="144"/>
  <c r="H11" i="144"/>
  <c r="H10" i="144"/>
  <c r="G10" i="144"/>
  <c r="F10" i="144"/>
  <c r="E10" i="144"/>
  <c r="D10" i="144"/>
  <c r="C10" i="144"/>
  <c r="H8" i="144"/>
  <c r="H7" i="144"/>
  <c r="H6" i="144"/>
  <c r="H5" i="144"/>
  <c r="H3" i="144"/>
  <c r="H21" i="144" s="1"/>
  <c r="H29" i="144" s="1"/>
  <c r="G3" i="144"/>
  <c r="F3" i="144"/>
  <c r="F21" i="144" s="1"/>
  <c r="F29" i="144" s="1"/>
  <c r="E3" i="144"/>
  <c r="D3" i="144"/>
  <c r="D21" i="144" s="1"/>
  <c r="D29" i="144" s="1"/>
  <c r="C3" i="144"/>
  <c r="N90" i="143"/>
  <c r="M90" i="143"/>
  <c r="L90" i="143"/>
  <c r="J90" i="143"/>
  <c r="I90" i="143"/>
  <c r="H90" i="143"/>
  <c r="G90" i="143"/>
  <c r="K90" i="143" s="1"/>
  <c r="F90" i="143"/>
  <c r="N89" i="143"/>
  <c r="M89" i="143"/>
  <c r="J89" i="143"/>
  <c r="J88" i="143" s="1"/>
  <c r="I89" i="143"/>
  <c r="H89" i="143"/>
  <c r="H88" i="143" s="1"/>
  <c r="G89" i="143"/>
  <c r="K89" i="143" s="1"/>
  <c r="N88" i="143"/>
  <c r="M88" i="143"/>
  <c r="I88" i="143"/>
  <c r="G88" i="143"/>
  <c r="K88" i="143" s="1"/>
  <c r="N87" i="143"/>
  <c r="J87" i="143"/>
  <c r="I87" i="143"/>
  <c r="H87" i="143"/>
  <c r="G87" i="143"/>
  <c r="K87" i="143" s="1"/>
  <c r="F87" i="143"/>
  <c r="N86" i="143"/>
  <c r="L86" i="143"/>
  <c r="J86" i="143"/>
  <c r="I86" i="143"/>
  <c r="I85" i="143" s="1"/>
  <c r="I84" i="143" s="1"/>
  <c r="H86" i="143"/>
  <c r="G86" i="143"/>
  <c r="G85" i="143" s="1"/>
  <c r="F86" i="143"/>
  <c r="N85" i="143"/>
  <c r="N84" i="143" s="1"/>
  <c r="J85" i="143"/>
  <c r="J84" i="143" s="1"/>
  <c r="H85" i="143"/>
  <c r="H84" i="143" s="1"/>
  <c r="F85" i="143"/>
  <c r="K76" i="143"/>
  <c r="K75" i="143"/>
  <c r="K74" i="143"/>
  <c r="K73" i="143"/>
  <c r="K72" i="143"/>
  <c r="N71" i="143"/>
  <c r="M71" i="143"/>
  <c r="L71" i="143"/>
  <c r="J71" i="143"/>
  <c r="J65" i="143" s="1"/>
  <c r="I71" i="143"/>
  <c r="H71" i="143"/>
  <c r="H65" i="143" s="1"/>
  <c r="G71" i="143"/>
  <c r="K71" i="143" s="1"/>
  <c r="F71" i="143"/>
  <c r="K70" i="143"/>
  <c r="K69" i="143"/>
  <c r="K68" i="143"/>
  <c r="L67" i="143"/>
  <c r="L89" i="143" s="1"/>
  <c r="L88" i="143" s="1"/>
  <c r="K67" i="143"/>
  <c r="N66" i="143"/>
  <c r="N65" i="143" s="1"/>
  <c r="M66" i="143"/>
  <c r="L66" i="143"/>
  <c r="L65" i="143" s="1"/>
  <c r="K66" i="143"/>
  <c r="F66" i="143"/>
  <c r="F65" i="143" s="1"/>
  <c r="M65" i="143"/>
  <c r="I65" i="143"/>
  <c r="G65" i="143"/>
  <c r="K63" i="143"/>
  <c r="K62" i="143"/>
  <c r="K61" i="143"/>
  <c r="K60" i="143"/>
  <c r="L59" i="143"/>
  <c r="K59" i="143"/>
  <c r="L58" i="143"/>
  <c r="K58" i="143"/>
  <c r="N57" i="143"/>
  <c r="M57" i="143"/>
  <c r="L57" i="143"/>
  <c r="J57" i="143"/>
  <c r="I57" i="143"/>
  <c r="H57" i="143"/>
  <c r="G57" i="143"/>
  <c r="K57" i="143" s="1"/>
  <c r="F57" i="143"/>
  <c r="K56" i="143"/>
  <c r="K55" i="143"/>
  <c r="K54" i="143"/>
  <c r="N53" i="143"/>
  <c r="M53" i="143"/>
  <c r="M48" i="143" s="1"/>
  <c r="M64" i="143" s="1"/>
  <c r="M77" i="143" s="1"/>
  <c r="L53" i="143"/>
  <c r="J53" i="143"/>
  <c r="G53" i="143"/>
  <c r="G48" i="143" s="1"/>
  <c r="F53" i="143"/>
  <c r="L52" i="143"/>
  <c r="K52" i="143"/>
  <c r="K51" i="143"/>
  <c r="L50" i="143"/>
  <c r="K50" i="143"/>
  <c r="L49" i="143"/>
  <c r="K49" i="143"/>
  <c r="N48" i="143"/>
  <c r="N64" i="143" s="1"/>
  <c r="N77" i="143" s="1"/>
  <c r="L48" i="143"/>
  <c r="J48" i="143"/>
  <c r="J64" i="143" s="1"/>
  <c r="J77" i="143" s="1"/>
  <c r="I48" i="143"/>
  <c r="I64" i="143" s="1"/>
  <c r="I77" i="143" s="1"/>
  <c r="H48" i="143"/>
  <c r="H64" i="143" s="1"/>
  <c r="H77" i="143" s="1"/>
  <c r="F48" i="143"/>
  <c r="F64" i="143" s="1"/>
  <c r="F77" i="143" s="1"/>
  <c r="J46" i="143"/>
  <c r="F46" i="143"/>
  <c r="K45" i="143"/>
  <c r="L44" i="143"/>
  <c r="K44" i="143"/>
  <c r="K43" i="143"/>
  <c r="N42" i="143"/>
  <c r="M42" i="143"/>
  <c r="M87" i="143" s="1"/>
  <c r="J42" i="143"/>
  <c r="I42" i="143"/>
  <c r="H42" i="143"/>
  <c r="G42" i="143"/>
  <c r="K42" i="143" s="1"/>
  <c r="F42" i="143"/>
  <c r="I41" i="143"/>
  <c r="K40" i="143"/>
  <c r="K39" i="143"/>
  <c r="K38" i="143"/>
  <c r="K37" i="143"/>
  <c r="K36" i="143"/>
  <c r="N35" i="143"/>
  <c r="M35" i="143"/>
  <c r="L35" i="143"/>
  <c r="K35" i="143"/>
  <c r="F35" i="143"/>
  <c r="K34" i="143"/>
  <c r="K33" i="143"/>
  <c r="L32" i="143"/>
  <c r="K32" i="143"/>
  <c r="K31" i="143"/>
  <c r="K30" i="143"/>
  <c r="K29" i="143"/>
  <c r="L28" i="143"/>
  <c r="K28" i="143"/>
  <c r="L27" i="143"/>
  <c r="K27" i="143"/>
  <c r="L26" i="143"/>
  <c r="K26" i="143"/>
  <c r="K25" i="143"/>
  <c r="N24" i="143"/>
  <c r="M24" i="143"/>
  <c r="L24" i="143"/>
  <c r="J24" i="143"/>
  <c r="I24" i="143"/>
  <c r="H24" i="143"/>
  <c r="G24" i="143"/>
  <c r="K24" i="143" s="1"/>
  <c r="F24" i="143"/>
  <c r="L23" i="143"/>
  <c r="K23" i="143"/>
  <c r="K22" i="143"/>
  <c r="L21" i="143"/>
  <c r="K21" i="143"/>
  <c r="L20" i="143"/>
  <c r="K20" i="143"/>
  <c r="L19" i="143"/>
  <c r="K19" i="143"/>
  <c r="L18" i="143"/>
  <c r="K18" i="143"/>
  <c r="N17" i="143"/>
  <c r="N16" i="143" s="1"/>
  <c r="M17" i="143"/>
  <c r="L17" i="143"/>
  <c r="L16" i="143" s="1"/>
  <c r="K17" i="143"/>
  <c r="F17" i="143"/>
  <c r="F16" i="143" s="1"/>
  <c r="M16" i="143"/>
  <c r="J16" i="143"/>
  <c r="I16" i="143"/>
  <c r="H16" i="143"/>
  <c r="G16" i="143"/>
  <c r="K16" i="143" s="1"/>
  <c r="L15" i="143"/>
  <c r="K15" i="143"/>
  <c r="L14" i="143"/>
  <c r="K14" i="143"/>
  <c r="K13" i="143"/>
  <c r="K12" i="143"/>
  <c r="L11" i="143"/>
  <c r="K11" i="143"/>
  <c r="L10" i="143"/>
  <c r="L7" i="143" s="1"/>
  <c r="K10" i="143"/>
  <c r="K9" i="143"/>
  <c r="L8" i="143"/>
  <c r="K8" i="143"/>
  <c r="N7" i="143"/>
  <c r="M7" i="143"/>
  <c r="M6" i="143" s="1"/>
  <c r="M41" i="143" s="1"/>
  <c r="J7" i="143"/>
  <c r="I7" i="143"/>
  <c r="I6" i="143" s="1"/>
  <c r="H7" i="143"/>
  <c r="G7" i="143"/>
  <c r="G6" i="143" s="1"/>
  <c r="F7" i="143"/>
  <c r="N6" i="143"/>
  <c r="L6" i="143"/>
  <c r="L41" i="143" s="1"/>
  <c r="J6" i="143"/>
  <c r="J41" i="143" s="1"/>
  <c r="H6" i="143"/>
  <c r="H41" i="143" s="1"/>
  <c r="F6" i="143"/>
  <c r="F41" i="143" s="1"/>
  <c r="D21" i="142"/>
  <c r="D18" i="142"/>
  <c r="G17" i="142"/>
  <c r="D17" i="142"/>
  <c r="G16" i="142"/>
  <c r="G19" i="142" s="1"/>
  <c r="G22" i="142" s="1"/>
  <c r="D16" i="142"/>
  <c r="D19" i="142" s="1"/>
  <c r="D22" i="142" s="1"/>
  <c r="G11" i="142"/>
  <c r="G12" i="142" s="1"/>
  <c r="D11" i="142"/>
  <c r="D12" i="142" s="1"/>
  <c r="D10" i="142"/>
  <c r="G8" i="142"/>
  <c r="G9" i="142" s="1"/>
  <c r="G13" i="142" s="1"/>
  <c r="G7" i="142"/>
  <c r="D7" i="142"/>
  <c r="G6" i="142"/>
  <c r="D6" i="142"/>
  <c r="G5" i="142"/>
  <c r="D5" i="142"/>
  <c r="G4" i="142"/>
  <c r="D4" i="142"/>
  <c r="D9" i="142" s="1"/>
  <c r="D13" i="142" s="1"/>
  <c r="G23" i="142" l="1"/>
  <c r="J34" i="149"/>
  <c r="F92" i="149"/>
  <c r="J92" i="149" s="1"/>
  <c r="O18" i="145"/>
  <c r="O30" i="145" s="1"/>
  <c r="M81" i="143"/>
  <c r="M46" i="143"/>
  <c r="M86" i="143"/>
  <c r="M85" i="143" s="1"/>
  <c r="M84" i="143" s="1"/>
  <c r="H81" i="143"/>
  <c r="I81" i="143"/>
  <c r="I46" i="143"/>
  <c r="L42" i="143"/>
  <c r="L87" i="143"/>
  <c r="L85" i="143" s="1"/>
  <c r="L84" i="143" s="1"/>
  <c r="K85" i="143"/>
  <c r="G84" i="143"/>
  <c r="K84" i="143" s="1"/>
  <c r="F81" i="143"/>
  <c r="J81" i="143"/>
  <c r="N41" i="143"/>
  <c r="K6" i="143"/>
  <c r="K7" i="143"/>
  <c r="G41" i="143"/>
  <c r="O41" i="143"/>
  <c r="H46" i="143"/>
  <c r="L46" i="143"/>
  <c r="O48" i="143"/>
  <c r="L64" i="143"/>
  <c r="L77" i="143" s="1"/>
  <c r="O77" i="143" s="1"/>
  <c r="G64" i="143"/>
  <c r="K48" i="143"/>
  <c r="K53" i="143"/>
  <c r="K65" i="143"/>
  <c r="K86" i="143"/>
  <c r="F89" i="143"/>
  <c r="F88" i="143" s="1"/>
  <c r="F84" i="143" s="1"/>
  <c r="D23" i="142"/>
  <c r="E58" i="141"/>
  <c r="N81" i="143" l="1"/>
  <c r="N46" i="143"/>
  <c r="O46" i="143" s="1"/>
  <c r="G77" i="143"/>
  <c r="K77" i="143" s="1"/>
  <c r="K64" i="143"/>
  <c r="G81" i="143"/>
  <c r="K81" i="143" s="1"/>
  <c r="G46" i="143"/>
  <c r="K46" i="143" s="1"/>
  <c r="K41" i="143"/>
  <c r="L81" i="143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D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D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F63" i="141" l="1"/>
  <c r="D63" i="141"/>
  <c r="D76" i="141" s="1"/>
  <c r="G64" i="137"/>
  <c r="F40" i="141"/>
  <c r="F47" i="141" s="1"/>
  <c r="F76" i="141"/>
  <c r="E63" i="141"/>
  <c r="E76" i="141" s="1"/>
  <c r="D40" i="141"/>
  <c r="D47" i="141" s="1"/>
  <c r="E40" i="141"/>
  <c r="E47" i="141" s="1"/>
  <c r="D62" i="141"/>
  <c r="F62" i="141"/>
  <c r="E62" i="141"/>
  <c r="G40" i="137"/>
  <c r="G82" i="137" s="1"/>
  <c r="G65" i="137"/>
  <c r="G90" i="137" s="1"/>
  <c r="G85" i="137" s="1"/>
  <c r="E16" i="137"/>
  <c r="E15" i="137" s="1"/>
  <c r="F15" i="137"/>
  <c r="D16" i="137"/>
  <c r="D15" i="137" s="1"/>
  <c r="E6" i="137"/>
  <c r="E5" i="137" s="1"/>
  <c r="F6" i="137"/>
  <c r="F5" i="137" s="1"/>
  <c r="D6" i="137"/>
  <c r="D5" i="137" s="1"/>
  <c r="C8" i="140"/>
  <c r="D8" i="140"/>
  <c r="G8" i="140"/>
  <c r="H8" i="140"/>
  <c r="D30" i="140"/>
  <c r="E30" i="140"/>
  <c r="F30" i="140"/>
  <c r="G30" i="140"/>
  <c r="E72" i="137"/>
  <c r="E92" i="137" s="1"/>
  <c r="E23" i="137"/>
  <c r="E51" i="137"/>
  <c r="E61" i="137"/>
  <c r="F23" i="137"/>
  <c r="F51" i="137"/>
  <c r="F61" i="137"/>
  <c r="F57" i="137"/>
  <c r="C10" i="139"/>
  <c r="D23" i="137"/>
  <c r="D34" i="137"/>
  <c r="E34" i="137"/>
  <c r="F34" i="137"/>
  <c r="D41" i="137"/>
  <c r="D86" i="137" s="1"/>
  <c r="E41" i="137"/>
  <c r="E86" i="137" s="1"/>
  <c r="F41" i="137"/>
  <c r="F86" i="137" s="1"/>
  <c r="D51" i="137"/>
  <c r="D57" i="137"/>
  <c r="E57" i="137"/>
  <c r="D61" i="137"/>
  <c r="D66" i="137"/>
  <c r="D72" i="137"/>
  <c r="D92" i="137" s="1"/>
  <c r="E66" i="137"/>
  <c r="E91" i="137" s="1"/>
  <c r="F66" i="137"/>
  <c r="F91" i="137" s="1"/>
  <c r="F72" i="137"/>
  <c r="F92" i="137" s="1"/>
  <c r="D87" i="137"/>
  <c r="E87" i="137"/>
  <c r="F87" i="137"/>
  <c r="D88" i="137"/>
  <c r="E88" i="137"/>
  <c r="F88" i="137"/>
  <c r="D89" i="137"/>
  <c r="E89" i="137"/>
  <c r="F89" i="137"/>
  <c r="F65" i="137"/>
  <c r="F90" i="137" s="1"/>
  <c r="E64" i="137" l="1"/>
  <c r="F64" i="137"/>
  <c r="F78" i="137" s="1"/>
  <c r="E65" i="137"/>
  <c r="E90" i="137" s="1"/>
  <c r="E85" i="137" s="1"/>
  <c r="G46" i="137"/>
  <c r="F40" i="137"/>
  <c r="F46" i="137" s="1"/>
  <c r="E40" i="137"/>
  <c r="E82" i="137" s="1"/>
  <c r="F85" i="137"/>
  <c r="D65" i="137"/>
  <c r="D90" i="137" s="1"/>
  <c r="D64" i="137"/>
  <c r="D85" i="137"/>
  <c r="D40" i="137"/>
  <c r="D46" i="137" s="1"/>
  <c r="G78" i="137"/>
  <c r="E46" i="137"/>
  <c r="D91" i="137"/>
  <c r="E78" i="137" l="1"/>
  <c r="F82" i="137"/>
  <c r="D78" i="137"/>
  <c r="D82" i="137"/>
</calcChain>
</file>

<file path=xl/sharedStrings.xml><?xml version="1.0" encoding="utf-8"?>
<sst xmlns="http://schemas.openxmlformats.org/spreadsheetml/2006/main" count="1071" uniqueCount="413">
  <si>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</si>
  <si>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</si>
  <si>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</si>
  <si>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</si>
  <si>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</si>
  <si>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</si>
  <si>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</si>
  <si>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</si>
  <si>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</si>
  <si>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</si>
  <si>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</si>
  <si>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</si>
  <si>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</si>
  <si>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</si>
  <si>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</si>
  <si>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</si>
  <si>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</si>
  <si>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</si>
  <si>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</si>
  <si>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</si>
  <si>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</si>
  <si>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</si>
  <si>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</si>
  <si>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</si>
  <si>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</si>
  <si>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</si>
  <si>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</si>
  <si>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</si>
  <si>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</si>
  <si>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</si>
  <si>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</si>
  <si>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</si>
  <si>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</si>
  <si>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</si>
  <si>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</si>
  <si>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</si>
  <si>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</si>
  <si>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</si>
  <si>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</si>
  <si>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</si>
  <si>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</si>
  <si>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</si>
  <si>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</si>
  <si>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</si>
  <si>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</si>
  <si>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</si>
  <si>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</si>
  <si>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</si>
  <si>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</si>
  <si>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</si>
  <si>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</si>
  <si>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</si>
  <si>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</si>
  <si>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</si>
  <si>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</si>
  <si>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</si>
  <si>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</si>
  <si>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</si>
  <si>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</si>
  <si>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</si>
  <si>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</si>
  <si>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</si>
  <si>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</si>
  <si>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</si>
  <si>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</si>
  <si>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</si>
  <si>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</si>
  <si>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</si>
  <si>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</si>
  <si>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</si>
  <si>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</si>
  <si>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</si>
  <si>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</si>
  <si>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</si>
  <si>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</si>
  <si>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</si>
  <si>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</si>
  <si>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</si>
  <si>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</si>
  <si>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</si>
  <si>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</si>
  <si>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</si>
  <si>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</si>
  <si>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</si>
  <si>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</si>
  <si>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</si>
  <si>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</si>
  <si>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</si>
  <si>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</si>
  <si>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</si>
  <si>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</si>
  <si>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</si>
  <si>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</si>
  <si>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</si>
  <si>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</si>
  <si>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</si>
  <si>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</si>
  <si>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</si>
  <si>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</si>
  <si>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</si>
  <si>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</si>
  <si>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</si>
  <si>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</si>
  <si>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</si>
  <si>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</si>
  <si>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</si>
  <si>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</si>
  <si>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</si>
  <si>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</si>
  <si>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</si>
  <si>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</si>
  <si>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</si>
  <si>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</si>
  <si>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</si>
  <si>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</si>
  <si>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</si>
  <si>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</si>
  <si>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</si>
  <si>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</si>
  <si>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</si>
  <si>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</si>
  <si>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</si>
  <si>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</si>
  <si>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</si>
  <si>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</si>
  <si>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</si>
  <si>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</si>
  <si>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</si>
  <si>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</si>
  <si>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</si>
  <si>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</si>
  <si>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</si>
  <si>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</si>
  <si>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</si>
  <si>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</si>
  <si>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</si>
  <si>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</si>
  <si>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</si>
  <si>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</si>
  <si>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</si>
  <si>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</si>
  <si>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</si>
  <si>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</si>
  <si>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</si>
  <si>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</si>
  <si>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</si>
  <si>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</si>
  <si>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</si>
  <si>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</si>
  <si>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</si>
  <si>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</si>
  <si>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</si>
  <si>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</si>
  <si>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</si>
  <si>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</si>
  <si>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</si>
  <si>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</si>
  <si>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</si>
  <si>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</si>
  <si>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</si>
  <si>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</si>
  <si>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</si>
  <si>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</si>
  <si>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</si>
  <si>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</si>
  <si>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</si>
  <si>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</si>
  <si>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</si>
  <si>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</si>
  <si>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</si>
  <si>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</si>
  <si>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</si>
  <si>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</si>
  <si>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</si>
  <si>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</si>
  <si>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</si>
  <si>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</si>
  <si>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</si>
  <si>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</si>
  <si>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</si>
  <si>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</si>
  <si>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</si>
  <si>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</si>
  <si>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</si>
  <si>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</si>
  <si>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</si>
  <si>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</si>
  <si>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</si>
  <si>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</si>
  <si>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</si>
  <si>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</si>
  <si>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</si>
  <si>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</si>
  <si>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</si>
  <si>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</si>
  <si>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</si>
  <si>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</si>
  <si>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</si>
  <si>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</si>
  <si>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</si>
  <si>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</si>
  <si>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</si>
  <si>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</si>
  <si>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</si>
  <si>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</si>
  <si>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</si>
  <si>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</si>
  <si>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</si>
  <si>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</si>
  <si>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</si>
  <si>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</si>
  <si>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</si>
  <si>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</si>
  <si>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</si>
  <si>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</si>
  <si>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</si>
  <si>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</si>
  <si>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</si>
  <si>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</si>
  <si>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</si>
  <si>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</si>
  <si>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</si>
  <si>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</si>
  <si>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</si>
  <si>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</si>
  <si>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</si>
  <si>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</si>
  <si>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</si>
  <si>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</si>
  <si>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</si>
  <si>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</si>
  <si>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</si>
  <si>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</si>
  <si>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</si>
  <si>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</si>
  <si>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</si>
  <si>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</si>
  <si>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</si>
  <si>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</si>
  <si>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</si>
  <si>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</si>
  <si>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</si>
  <si>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</si>
  <si>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</si>
  <si>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</si>
  <si>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</si>
  <si>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</si>
  <si>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</si>
  <si>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</si>
  <si>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</si>
  <si>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</si>
  <si>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</si>
  <si>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</si>
  <si>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</si>
  <si>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</si>
  <si>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</si>
  <si>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</si>
  <si>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</si>
  <si>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</si>
  <si>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</si>
  <si>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</si>
  <si>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</si>
  <si>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</si>
  <si>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</si>
  <si>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</si>
  <si>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</si>
  <si>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</si>
  <si>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</si>
  <si>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</si>
  <si>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</si>
  <si>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</si>
  <si>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</si>
  <si>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</si>
  <si>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</si>
  <si>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</si>
  <si>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</si>
  <si>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</si>
  <si>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</si>
  <si>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</si>
  <si>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</si>
  <si>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</si>
  <si>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</si>
  <si>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</si>
  <si>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</si>
  <si>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</si>
  <si>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</si>
  <si>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</si>
  <si>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</si>
  <si>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</si>
  <si>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</si>
  <si>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</si>
  <si>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</si>
  <si>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</si>
  <si>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</si>
  <si>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</si>
  <si>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</si>
  <si>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</si>
  <si>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</si>
  <si>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</si>
  <si>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</si>
  <si>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</si>
  <si>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</si>
  <si>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</si>
  <si>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</si>
  <si>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</si>
  <si>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</si>
  <si>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</si>
  <si>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</si>
  <si>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Helyi önkormányzat kiegészítő  támogatása</t>
  </si>
  <si>
    <t>F. FALUGONDNOKI  TEVÉKENYSÉG</t>
  </si>
  <si>
    <t>Szent-György Hegyi Napok rend.támogatása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</si>
  <si>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</si>
  <si>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</si>
  <si>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</si>
  <si>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</si>
  <si>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</si>
  <si>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</si>
  <si>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</si>
  <si>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</si>
  <si>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</si>
  <si>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</si>
  <si>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</si>
  <si>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</si>
  <si>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</si>
  <si>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</si>
  <si>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</si>
  <si>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Hegyi utak felújítása</t>
  </si>
  <si>
    <t>Hitel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</si>
  <si>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</si>
  <si>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</si>
  <si>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</si>
  <si>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</si>
  <si>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Vulkánok Völgye Egyesület tagdíj</t>
  </si>
  <si>
    <t>Egyesületi támogatás</t>
  </si>
  <si>
    <t>Rendezési terv készítés</t>
  </si>
  <si>
    <t>2020. évi terv</t>
  </si>
  <si>
    <t>2020.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</si>
  <si>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</si>
  <si>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</si>
  <si>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</si>
  <si>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</si>
  <si>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</si>
  <si>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</si>
  <si>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</si>
  <si>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</si>
  <si>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</si>
  <si>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</si>
  <si>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Balaton-Felvidéki Szociális Társulás feladat ellátás támogatás</t>
  </si>
  <si>
    <t>Raposkai Önkéntes Tűzoltó Egyesület</t>
  </si>
  <si>
    <t>Mojzer ház megvásárlása</t>
  </si>
  <si>
    <t>Kultúrház tetőtér beépítés terv megújítás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</si>
  <si>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</si>
  <si>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</si>
  <si>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</si>
  <si>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</si>
  <si>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</si>
  <si>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</si>
  <si>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</si>
  <si>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</si>
  <si>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</si>
  <si>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</si>
  <si>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</si>
  <si>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</si>
  <si>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</si>
  <si>
    <t>2019.évi eredeti előirányzat</t>
  </si>
  <si>
    <t>Tapolca-Raposka-Hegymagas-Szigliget konzorcium</t>
  </si>
  <si>
    <t>kerékpárút építés</t>
  </si>
  <si>
    <t>Orvosi rendelő fűtéskorszerűsítés</t>
  </si>
  <si>
    <t>(pályázati támogatásból)</t>
  </si>
  <si>
    <t>Ravatalozó tervezési díj</t>
  </si>
  <si>
    <t>Ravatalozó építése</t>
  </si>
  <si>
    <t>Kültéri sporteszköz beszerzés, játszótér borítás</t>
  </si>
  <si>
    <t>Kultúrház nagyterem álmennyezet építés</t>
  </si>
  <si>
    <t>Mobilgarázs (konténer) vásárlás - eszköz tároló</t>
  </si>
  <si>
    <t>Temető világítás kiépítés</t>
  </si>
  <si>
    <t>2019. évi előirányzat</t>
  </si>
  <si>
    <t>Előirányzat-felhasználási terv
2019. évre</t>
  </si>
  <si>
    <t>szem</t>
  </si>
  <si>
    <t>munkaa</t>
  </si>
  <si>
    <t>dologi</t>
  </si>
  <si>
    <t>ellátott</t>
  </si>
  <si>
    <t>egyéb</t>
  </si>
  <si>
    <t>2022. évi terv</t>
  </si>
  <si>
    <t>2022.</t>
  </si>
  <si>
    <t>2022. 
után</t>
  </si>
  <si>
    <t>2017. évi teljesítés</t>
  </si>
  <si>
    <t>2018. évi várható teljesítés</t>
  </si>
  <si>
    <t>2019. évi tervezet</t>
  </si>
  <si>
    <t>B8-ból</t>
  </si>
  <si>
    <t xml:space="preserve"> 2019. évi eredeti előirányzat</t>
  </si>
  <si>
    <t>2019. évi módosított előirányzat</t>
  </si>
  <si>
    <t>Központi előirányzat módosítás</t>
  </si>
  <si>
    <t>Saját hatáskörű előirányzat módosítás</t>
  </si>
  <si>
    <t>Képv.-test.-i határozat előirányzat módosítás</t>
  </si>
  <si>
    <t>Módosított előirányzat összesen</t>
  </si>
  <si>
    <t xml:space="preserve">                                                                                                                                     </t>
  </si>
  <si>
    <t>Költségvetési hiány, többlet ( költségvetési bevételek  - költségvetési kiadások ) (+/-)</t>
  </si>
  <si>
    <t xml:space="preserve">      Ebből: Költségvetési pénzmaradvány</t>
  </si>
  <si>
    <t xml:space="preserve">      Államháztartáson belüli megelőlegezés</t>
  </si>
  <si>
    <t xml:space="preserve">      Felhalmozási célú finanszírozási  kiadások</t>
  </si>
  <si>
    <t>2019.évi módosított előirányzat</t>
  </si>
  <si>
    <t>Képv.-test-i határozat előriányzat módosítás</t>
  </si>
  <si>
    <t>Saját hatáskörű előir. módosítás</t>
  </si>
  <si>
    <t>Képv.-test-i határozat előir. módosítás</t>
  </si>
  <si>
    <t xml:space="preserve">Ingatlan vásárlás Raposka, Fő u. 31.  Hrsz: 91/1, 91/2, 91,3 </t>
  </si>
  <si>
    <t>2019. évi eredeti 
előirányzat</t>
  </si>
  <si>
    <t>2019. évi móosított előirányzat</t>
  </si>
  <si>
    <t>Képv.test.-i határozat előirányzat módosítás</t>
  </si>
  <si>
    <t>2019.évi
eredeti előirányzat</t>
  </si>
  <si>
    <t>2019.évi
módosított előirányxzat</t>
  </si>
  <si>
    <t>Központi előirányzat módosíatás</t>
  </si>
  <si>
    <t>Képv.-test-i határozat előirányzat módosítás</t>
  </si>
  <si>
    <t>Módosított előirányzat össze4sen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</si>
</sst>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_-* #,##0\ _F_t_-;\-* #,##0\ _F_t_-;_-* &quot;-&quot;??\ _F_t_-;_-@_-"/>
  </numFmts>
  <fonts count="48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</cellStyleXfs>
  <cellXfs count="1080">
    <xf numFmtId="0" fontId="0" fillId="0" borderId="0" xfId="0"/>
    <xf numFmtId="166" fontId="6" fillId="0" borderId="0" xfId="9" applyNumberFormat="1" applyFont="1" applyFill="1" applyBorder="1" applyAlignment="1" applyProtection="1">
      <alignment horizontal="centerContinuous" vertical="center"/>
    </xf>
    <xf numFmtId="0" fontId="12" fillId="0" borderId="0" xfId="13" applyFont="1"/>
    <xf numFmtId="3" fontId="12" fillId="0" borderId="0" xfId="13" applyNumberFormat="1" applyFont="1"/>
    <xf numFmtId="0" fontId="23" fillId="0" borderId="0" xfId="13"/>
    <xf numFmtId="0" fontId="5" fillId="0" borderId="0" xfId="13" applyFont="1"/>
    <xf numFmtId="3" fontId="23" fillId="0" borderId="0" xfId="13" applyNumberFormat="1"/>
    <xf numFmtId="0" fontId="6" fillId="2" borderId="9" xfId="9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vertical="center" wrapTex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6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6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6" fontId="3" fillId="0" borderId="2" xfId="0" applyNumberFormat="1" applyFont="1" applyFill="1" applyBorder="1" applyAlignment="1" applyProtection="1">
      <alignment vertical="center" wrapText="1"/>
    </xf>
    <xf numFmtId="166" fontId="3" fillId="0" borderId="4" xfId="0" applyNumberFormat="1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6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6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6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6" fontId="6" fillId="2" borderId="17" xfId="9" applyNumberFormat="1" applyFont="1" applyFill="1" applyBorder="1" applyAlignment="1" applyProtection="1">
      <alignment vertical="center" wrapText="1"/>
    </xf>
    <xf numFmtId="166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6" fontId="3" fillId="0" borderId="20" xfId="9" applyNumberFormat="1" applyFont="1" applyFill="1" applyBorder="1" applyAlignment="1" applyProtection="1">
      <alignment vertical="center" wrapText="1"/>
      <protection locked="0"/>
    </xf>
    <xf numFmtId="166" fontId="3" fillId="0" borderId="29" xfId="9" applyNumberFormat="1" applyFont="1" applyFill="1" applyBorder="1" applyAlignment="1" applyProtection="1">
      <alignment vertical="center" wrapText="1"/>
      <protection locked="0"/>
    </xf>
    <xf numFmtId="166" fontId="3" fillId="0" borderId="33" xfId="9" applyNumberFormat="1" applyFont="1" applyFill="1" applyBorder="1" applyAlignment="1" applyProtection="1">
      <alignment vertical="center" wrapText="1"/>
      <protection locked="0"/>
    </xf>
    <xf numFmtId="166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6" fontId="3" fillId="0" borderId="35" xfId="9" applyNumberFormat="1" applyFont="1" applyFill="1" applyBorder="1" applyAlignment="1" applyProtection="1">
      <alignment vertical="center" wrapText="1"/>
      <protection locked="0"/>
    </xf>
    <xf numFmtId="166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6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6" fontId="3" fillId="0" borderId="39" xfId="9" applyNumberFormat="1" applyFont="1" applyFill="1" applyBorder="1" applyAlignment="1" applyProtection="1">
      <alignment vertical="center" wrapText="1"/>
      <protection locked="0"/>
    </xf>
    <xf numFmtId="166" fontId="3" fillId="0" borderId="5" xfId="9" applyNumberFormat="1" applyFont="1" applyFill="1" applyBorder="1" applyAlignment="1" applyProtection="1">
      <alignment vertical="center" wrapText="1"/>
      <protection locked="0"/>
    </xf>
    <xf numFmtId="166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6" fontId="3" fillId="2" borderId="33" xfId="9" applyNumberFormat="1" applyFont="1" applyFill="1" applyBorder="1" applyAlignment="1" applyProtection="1">
      <alignment vertical="center" wrapText="1"/>
    </xf>
    <xf numFmtId="166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6" fontId="3" fillId="0" borderId="31" xfId="9" applyNumberFormat="1" applyFont="1" applyFill="1" applyBorder="1" applyAlignment="1" applyProtection="1">
      <alignment vertical="center" wrapText="1"/>
      <protection locked="0"/>
    </xf>
    <xf numFmtId="166" fontId="3" fillId="0" borderId="2" xfId="9" applyNumberFormat="1" applyFont="1" applyFill="1" applyBorder="1" applyAlignment="1" applyProtection="1">
      <alignment vertical="center" wrapText="1"/>
      <protection locked="0"/>
    </xf>
    <xf numFmtId="166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6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6" fontId="30" fillId="0" borderId="44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6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6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10" applyFont="1"/>
    <xf numFmtId="0" fontId="34" fillId="0" borderId="0" xfId="0" applyFont="1"/>
    <xf numFmtId="3" fontId="34" fillId="0" borderId="0" xfId="0" applyNumberFormat="1" applyFont="1"/>
    <xf numFmtId="0" fontId="36" fillId="2" borderId="12" xfId="10" applyFont="1" applyFill="1" applyBorder="1" applyAlignment="1">
      <alignment horizontal="left" vertical="center"/>
    </xf>
    <xf numFmtId="0" fontId="9" fillId="0" borderId="0" xfId="0" applyFont="1"/>
    <xf numFmtId="1" fontId="34" fillId="0" borderId="0" xfId="12" applyNumberFormat="1" applyFont="1"/>
    <xf numFmtId="0" fontId="34" fillId="0" borderId="0" xfId="12" applyFont="1"/>
    <xf numFmtId="3" fontId="27" fillId="2" borderId="12" xfId="12" applyNumberFormat="1" applyFont="1" applyFill="1" applyBorder="1" applyAlignment="1">
      <alignment vertical="center"/>
    </xf>
    <xf numFmtId="1" fontId="34" fillId="0" borderId="0" xfId="0" applyNumberFormat="1" applyFont="1"/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3" fillId="0" borderId="0" xfId="9" applyNumberFormat="1" applyFont="1" applyFill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4" xfId="9" applyNumberFormat="1" applyFont="1" applyFill="1" applyBorder="1" applyAlignment="1" applyProtection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166" fontId="25" fillId="0" borderId="0" xfId="9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7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7" fontId="18" fillId="0" borderId="26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7" fontId="18" fillId="0" borderId="28" xfId="2" applyNumberFormat="1" applyFont="1" applyFill="1" applyBorder="1" applyProtection="1">
      <protection locked="0"/>
    </xf>
    <xf numFmtId="0" fontId="41" fillId="0" borderId="42" xfId="0" applyFont="1" applyBorder="1" applyAlignment="1">
      <alignment wrapText="1"/>
    </xf>
    <xf numFmtId="166" fontId="30" fillId="2" borderId="22" xfId="9" applyNumberFormat="1" applyFont="1" applyFill="1" applyBorder="1" applyAlignment="1" applyProtection="1">
      <alignment horizontal="right" vertical="center" wrapText="1"/>
    </xf>
    <xf numFmtId="166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6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7" fontId="17" fillId="2" borderId="22" xfId="2" applyNumberFormat="1" applyFont="1" applyFill="1" applyBorder="1" applyProtection="1"/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166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2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6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6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9" applyNumberFormat="1" applyFont="1" applyFill="1" applyBorder="1" applyAlignment="1" applyProtection="1">
      <alignment horizontal="center" vertical="center"/>
    </xf>
    <xf numFmtId="166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7" fontId="13" fillId="0" borderId="4" xfId="1" applyNumberFormat="1" applyFont="1" applyFill="1" applyBorder="1" applyAlignment="1" applyProtection="1">
      <alignment vertic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6" fontId="19" fillId="2" borderId="9" xfId="9" applyNumberFormat="1" applyFont="1" applyFill="1" applyBorder="1" applyAlignment="1">
      <alignment horizontal="center" vertical="center"/>
    </xf>
    <xf numFmtId="167" fontId="19" fillId="2" borderId="9" xfId="9" applyNumberFormat="1" applyFont="1" applyFill="1" applyBorder="1" applyAlignment="1">
      <alignment horizontal="left" vertical="center"/>
    </xf>
    <xf numFmtId="167" fontId="19" fillId="2" borderId="9" xfId="9" applyNumberFormat="1" applyFont="1" applyFill="1" applyBorder="1" applyAlignment="1">
      <alignment horizontal="center" vertical="center"/>
    </xf>
    <xf numFmtId="166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8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40" fillId="0" borderId="0" xfId="9" applyFont="1" applyFill="1" applyAlignment="1">
      <alignment horizontal="left"/>
    </xf>
    <xf numFmtId="167" fontId="45" fillId="0" borderId="27" xfId="1" applyNumberFormat="1" applyFont="1" applyFill="1" applyBorder="1" applyAlignment="1" applyProtection="1">
      <alignment horizontal="right"/>
      <protection locked="0"/>
    </xf>
    <xf numFmtId="167" fontId="45" fillId="0" borderId="4" xfId="1" applyNumberFormat="1" applyFont="1" applyFill="1" applyBorder="1" applyAlignment="1" applyProtection="1">
      <alignment horizontal="right"/>
      <protection locked="0"/>
    </xf>
    <xf numFmtId="0" fontId="40" fillId="0" borderId="0" xfId="9" applyFont="1" applyFill="1" applyBorder="1"/>
    <xf numFmtId="0" fontId="0" fillId="5" borderId="0" xfId="0" applyFill="1" applyAlignment="1">
      <alignment vertical="center" wrapText="1"/>
    </xf>
    <xf numFmtId="167" fontId="18" fillId="0" borderId="29" xfId="2" applyNumberFormat="1" applyFont="1" applyFill="1" applyBorder="1" applyAlignment="1" applyProtection="1">
      <alignment horizontal="right"/>
      <protection locked="0"/>
    </xf>
    <xf numFmtId="167" fontId="18" fillId="0" borderId="4" xfId="2" applyNumberFormat="1" applyFont="1" applyFill="1" applyBorder="1" applyAlignment="1" applyProtection="1">
      <alignment horizontal="right"/>
      <protection locked="0"/>
    </xf>
    <xf numFmtId="167" fontId="19" fillId="2" borderId="9" xfId="1" applyNumberFormat="1" applyFont="1" applyFill="1" applyBorder="1" applyAlignment="1" applyProtection="1">
      <alignment horizontal="right" vertical="center"/>
    </xf>
    <xf numFmtId="167" fontId="18" fillId="0" borderId="27" xfId="2" applyNumberFormat="1" applyFont="1" applyFill="1" applyBorder="1" applyAlignment="1" applyProtection="1">
      <alignment horizontal="right"/>
      <protection locked="0"/>
    </xf>
    <xf numFmtId="167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7" fontId="18" fillId="0" borderId="40" xfId="2" applyNumberFormat="1" applyFont="1" applyFill="1" applyBorder="1" applyAlignment="1" applyProtection="1">
      <alignment horizontal="right"/>
      <protection locked="0"/>
    </xf>
    <xf numFmtId="167" fontId="18" fillId="0" borderId="45" xfId="2" applyNumberFormat="1" applyFont="1" applyFill="1" applyBorder="1" applyAlignment="1" applyProtection="1">
      <alignment horizontal="right"/>
      <protection locked="0"/>
    </xf>
    <xf numFmtId="167" fontId="45" fillId="0" borderId="45" xfId="1" applyNumberFormat="1" applyFont="1" applyFill="1" applyBorder="1" applyAlignment="1" applyProtection="1">
      <alignment horizontal="right"/>
      <protection locked="0"/>
    </xf>
    <xf numFmtId="167" fontId="45" fillId="0" borderId="38" xfId="1" applyNumberFormat="1" applyFont="1" applyFill="1" applyBorder="1" applyAlignment="1" applyProtection="1">
      <alignment horizontal="right"/>
      <protection locked="0"/>
    </xf>
    <xf numFmtId="167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3" fontId="27" fillId="2" borderId="12" xfId="12" applyNumberFormat="1" applyFont="1" applyFill="1" applyBorder="1" applyAlignment="1">
      <alignment horizontal="right" vertical="center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6" borderId="47" xfId="10" applyFont="1" applyFill="1" applyBorder="1" applyAlignment="1">
      <alignment horizontal="center"/>
    </xf>
    <xf numFmtId="3" fontId="27" fillId="6" borderId="30" xfId="10" applyNumberFormat="1" applyFont="1" applyFill="1" applyBorder="1"/>
    <xf numFmtId="0" fontId="34" fillId="0" borderId="47" xfId="10" applyFont="1" applyBorder="1" applyAlignment="1">
      <alignment horizontal="center"/>
    </xf>
    <xf numFmtId="0" fontId="34" fillId="0" borderId="30" xfId="0" applyFont="1" applyBorder="1"/>
    <xf numFmtId="3" fontId="34" fillId="0" borderId="30" xfId="10" applyNumberFormat="1" applyFont="1" applyBorder="1"/>
    <xf numFmtId="3" fontId="27" fillId="6" borderId="30" xfId="0" applyNumberFormat="1" applyFont="1" applyFill="1" applyBorder="1"/>
    <xf numFmtId="0" fontId="36" fillId="2" borderId="63" xfId="10" applyFont="1" applyFill="1" applyBorder="1" applyAlignment="1">
      <alignment horizontal="center" vertical="center"/>
    </xf>
    <xf numFmtId="3" fontId="36" fillId="2" borderId="26" xfId="10" applyNumberFormat="1" applyFont="1" applyFill="1" applyBorder="1" applyAlignment="1">
      <alignment horizontal="right" vertical="center"/>
    </xf>
    <xf numFmtId="0" fontId="34" fillId="0" borderId="47" xfId="0" applyFont="1" applyBorder="1"/>
    <xf numFmtId="0" fontId="36" fillId="2" borderId="64" xfId="10" applyFont="1" applyFill="1" applyBorder="1" applyAlignment="1">
      <alignment horizontal="center" vertical="center"/>
    </xf>
    <xf numFmtId="0" fontId="36" fillId="2" borderId="62" xfId="10" applyFont="1" applyFill="1" applyBorder="1" applyAlignment="1">
      <alignment horizontal="left" vertical="center"/>
    </xf>
    <xf numFmtId="3" fontId="36" fillId="2" borderId="43" xfId="10" applyNumberFormat="1" applyFont="1" applyFill="1" applyBorder="1" applyAlignment="1">
      <alignment horizontal="right" vertical="center"/>
    </xf>
    <xf numFmtId="3" fontId="26" fillId="2" borderId="4" xfId="12" applyNumberFormat="1" applyFont="1" applyFill="1" applyBorder="1" applyAlignment="1">
      <alignment horizontal="right" vertical="center" wrapText="1"/>
    </xf>
    <xf numFmtId="3" fontId="26" fillId="2" borderId="38" xfId="12" applyNumberFormat="1" applyFont="1" applyFill="1" applyBorder="1" applyAlignment="1">
      <alignment horizontal="center" vertical="center" wrapText="1"/>
    </xf>
    <xf numFmtId="3" fontId="27" fillId="2" borderId="62" xfId="12" applyNumberFormat="1" applyFont="1" applyFill="1" applyBorder="1" applyAlignment="1">
      <alignment horizontal="right" vertical="center"/>
    </xf>
    <xf numFmtId="3" fontId="27" fillId="2" borderId="62" xfId="12" applyNumberFormat="1" applyFont="1" applyFill="1" applyBorder="1" applyAlignment="1">
      <alignment vertical="center"/>
    </xf>
    <xf numFmtId="0" fontId="20" fillId="2" borderId="65" xfId="13" applyFont="1" applyFill="1" applyBorder="1" applyAlignment="1">
      <alignment horizontal="center" vertical="center" textRotation="90"/>
    </xf>
    <xf numFmtId="0" fontId="17" fillId="2" borderId="61" xfId="13" applyFont="1" applyFill="1" applyBorder="1" applyAlignment="1">
      <alignment horizontal="center" vertical="center" textRotation="90"/>
    </xf>
    <xf numFmtId="0" fontId="20" fillId="2" borderId="61" xfId="13" applyFont="1" applyFill="1" applyBorder="1" applyAlignment="1">
      <alignment horizontal="center" vertical="center" textRotation="90"/>
    </xf>
    <xf numFmtId="0" fontId="6" fillId="2" borderId="61" xfId="13" applyFont="1" applyFill="1" applyBorder="1" applyAlignment="1">
      <alignment horizontal="center" vertical="center"/>
    </xf>
    <xf numFmtId="0" fontId="22" fillId="0" borderId="47" xfId="13" applyFont="1" applyBorder="1"/>
    <xf numFmtId="0" fontId="12" fillId="0" borderId="47" xfId="13" applyFont="1" applyBorder="1"/>
    <xf numFmtId="0" fontId="12" fillId="2" borderId="62" xfId="13" applyFont="1" applyFill="1" applyBorder="1"/>
    <xf numFmtId="0" fontId="6" fillId="2" borderId="62" xfId="13" applyFont="1" applyFill="1" applyBorder="1" applyAlignment="1">
      <alignment vertical="center"/>
    </xf>
    <xf numFmtId="0" fontId="16" fillId="6" borderId="8" xfId="9" applyFont="1" applyFill="1" applyBorder="1" applyAlignment="1" applyProtection="1">
      <alignment horizontal="center" vertical="center" wrapText="1"/>
    </xf>
    <xf numFmtId="0" fontId="6" fillId="6" borderId="9" xfId="9" applyFont="1" applyFill="1" applyBorder="1" applyAlignment="1" applyProtection="1">
      <alignment horizontal="left" vertical="center" wrapText="1" indent="1"/>
    </xf>
    <xf numFmtId="166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6" fontId="6" fillId="6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1" xfId="0" applyNumberFormat="1" applyFont="1" applyFill="1" applyBorder="1" applyAlignment="1" applyProtection="1">
      <alignment vertical="center" wrapText="1"/>
    </xf>
    <xf numFmtId="166" fontId="6" fillId="0" borderId="0" xfId="0" applyNumberFormat="1" applyFont="1" applyFill="1" applyBorder="1" applyAlignment="1" applyProtection="1">
      <alignment vertical="center" wrapText="1"/>
    </xf>
    <xf numFmtId="166" fontId="6" fillId="0" borderId="12" xfId="0" applyNumberFormat="1" applyFont="1" applyFill="1" applyBorder="1" applyAlignment="1" applyProtection="1">
      <alignment vertical="center" wrapText="1"/>
    </xf>
    <xf numFmtId="166" fontId="9" fillId="0" borderId="12" xfId="0" applyNumberFormat="1" applyFont="1" applyFill="1" applyBorder="1" applyAlignment="1" applyProtection="1">
      <alignment vertical="center" wrapText="1"/>
    </xf>
    <xf numFmtId="166" fontId="3" fillId="0" borderId="12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vertical="center" wrapText="1"/>
    </xf>
    <xf numFmtId="166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</xf>
    <xf numFmtId="166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6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0" applyNumberFormat="1" applyFont="1" applyFill="1" applyBorder="1" applyAlignment="1" applyProtection="1">
      <alignment vertical="center" wrapText="1"/>
    </xf>
    <xf numFmtId="166" fontId="6" fillId="0" borderId="32" xfId="0" applyNumberFormat="1" applyFont="1" applyFill="1" applyBorder="1" applyAlignment="1" applyProtection="1">
      <alignment vertical="center" wrapText="1"/>
    </xf>
    <xf numFmtId="166" fontId="6" fillId="0" borderId="38" xfId="0" applyNumberFormat="1" applyFont="1" applyFill="1" applyBorder="1" applyAlignment="1" applyProtection="1">
      <alignment vertical="center" wrapText="1"/>
    </xf>
    <xf numFmtId="166" fontId="9" fillId="0" borderId="38" xfId="0" applyNumberFormat="1" applyFont="1" applyFill="1" applyBorder="1" applyAlignment="1" applyProtection="1">
      <alignment vertical="center" wrapText="1"/>
    </xf>
    <xf numFmtId="166" fontId="3" fillId="0" borderId="38" xfId="0" applyNumberFormat="1" applyFont="1" applyFill="1" applyBorder="1" applyAlignment="1" applyProtection="1">
      <alignment vertical="center" wrapText="1"/>
    </xf>
    <xf numFmtId="166" fontId="6" fillId="2" borderId="18" xfId="9" applyNumberFormat="1" applyFont="1" applyFill="1" applyBorder="1" applyAlignment="1" applyProtection="1">
      <alignment vertical="center" wrapText="1"/>
    </xf>
    <xf numFmtId="166" fontId="3" fillId="0" borderId="61" xfId="9" applyNumberFormat="1" applyFont="1" applyFill="1" applyBorder="1" applyAlignment="1" applyProtection="1">
      <alignment vertical="center" wrapText="1"/>
      <protection locked="0"/>
    </xf>
    <xf numFmtId="166" fontId="3" fillId="0" borderId="12" xfId="9" applyNumberFormat="1" applyFont="1" applyFill="1" applyBorder="1" applyAlignment="1" applyProtection="1">
      <alignment vertical="center" wrapText="1"/>
      <protection locked="0"/>
    </xf>
    <xf numFmtId="166" fontId="3" fillId="0" borderId="37" xfId="9" applyNumberFormat="1" applyFont="1" applyFill="1" applyBorder="1" applyAlignment="1" applyProtection="1">
      <alignment vertical="center" wrapText="1"/>
      <protection locked="0"/>
    </xf>
    <xf numFmtId="166" fontId="3" fillId="0" borderId="57" xfId="9" applyNumberFormat="1" applyFont="1" applyFill="1" applyBorder="1" applyAlignment="1" applyProtection="1">
      <alignment vertical="center" wrapText="1"/>
      <protection locked="0"/>
    </xf>
    <xf numFmtId="166" fontId="6" fillId="2" borderId="16" xfId="9" applyNumberFormat="1" applyFont="1" applyFill="1" applyBorder="1" applyAlignment="1" applyProtection="1">
      <alignment vertical="center" wrapText="1"/>
    </xf>
    <xf numFmtId="166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6" fontId="3" fillId="0" borderId="0" xfId="9" applyNumberFormat="1" applyFont="1" applyFill="1" applyBorder="1" applyAlignment="1" applyProtection="1">
      <alignment vertical="center" wrapText="1"/>
      <protection locked="0"/>
    </xf>
    <xf numFmtId="166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5" xfId="9" applyNumberFormat="1" applyFont="1" applyFill="1" applyBorder="1" applyAlignment="1" applyProtection="1">
      <alignment vertical="center" wrapText="1"/>
    </xf>
    <xf numFmtId="166" fontId="3" fillId="0" borderId="45" xfId="9" applyNumberFormat="1" applyFont="1" applyFill="1" applyBorder="1" applyAlignment="1" applyProtection="1">
      <alignment vertical="center" wrapText="1"/>
      <protection locked="0"/>
    </xf>
    <xf numFmtId="166" fontId="3" fillId="0" borderId="6" xfId="9" applyNumberFormat="1" applyFont="1" applyFill="1" applyBorder="1" applyAlignment="1" applyProtection="1">
      <alignment vertical="center" wrapText="1"/>
      <protection locked="0"/>
    </xf>
    <xf numFmtId="166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6" fontId="3" fillId="0" borderId="32" xfId="9" applyNumberFormat="1" applyFont="1" applyFill="1" applyBorder="1" applyAlignment="1" applyProtection="1">
      <alignment vertical="center" wrapText="1"/>
      <protection locked="0"/>
    </xf>
    <xf numFmtId="166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7" borderId="13" xfId="9" applyNumberFormat="1" applyFont="1" applyFill="1" applyBorder="1" applyAlignment="1" applyProtection="1">
      <alignment horizontal="center" vertical="center" wrapText="1"/>
    </xf>
    <xf numFmtId="3" fontId="9" fillId="7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wrapText="1" indent="1"/>
    </xf>
    <xf numFmtId="3" fontId="6" fillId="7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38" xfId="16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6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6" fillId="6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3" fontId="3" fillId="0" borderId="0" xfId="9" applyNumberFormat="1" applyFont="1" applyFill="1" applyBorder="1" applyAlignment="1" applyProtection="1">
      <alignment vertical="center" wrapText="1"/>
    </xf>
    <xf numFmtId="3" fontId="3" fillId="0" borderId="0" xfId="9" applyNumberFormat="1" applyFont="1" applyFill="1" applyBorder="1"/>
    <xf numFmtId="3" fontId="12" fillId="0" borderId="30" xfId="0" applyNumberFormat="1" applyFont="1" applyBorder="1" applyAlignment="1">
      <alignment vertical="center" wrapText="1"/>
    </xf>
    <xf numFmtId="0" fontId="26" fillId="2" borderId="18" xfId="12" applyFont="1" applyFill="1" applyBorder="1" applyAlignment="1">
      <alignment horizontal="center" vertical="center"/>
    </xf>
    <xf numFmtId="166" fontId="28" fillId="0" borderId="0" xfId="0" applyNumberFormat="1" applyFont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6" fontId="28" fillId="0" borderId="47" xfId="0" applyNumberFormat="1" applyFont="1" applyBorder="1" applyAlignment="1">
      <alignment horizontal="right" vertical="center" wrapText="1"/>
    </xf>
    <xf numFmtId="166" fontId="28" fillId="0" borderId="0" xfId="0" applyNumberFormat="1" applyFont="1" applyAlignment="1" applyProtection="1">
      <alignment horizontal="left" vertical="center" wrapText="1" indent="1"/>
      <protection locked="0"/>
    </xf>
    <xf numFmtId="166" fontId="28" fillId="0" borderId="0" xfId="0" applyNumberFormat="1" applyFont="1" applyAlignment="1" applyProtection="1">
      <alignment vertical="center" wrapText="1"/>
      <protection locked="0"/>
    </xf>
    <xf numFmtId="166" fontId="28" fillId="0" borderId="47" xfId="0" applyNumberFormat="1" applyFont="1" applyBorder="1" applyAlignment="1" applyProtection="1">
      <alignment horizontal="left" vertical="center" wrapText="1" indent="1"/>
      <protection locked="0"/>
    </xf>
    <xf numFmtId="166" fontId="28" fillId="0" borderId="30" xfId="0" applyNumberFormat="1" applyFont="1" applyBorder="1" applyAlignment="1" applyProtection="1">
      <alignment vertical="center" wrapText="1"/>
      <protection locked="0"/>
    </xf>
    <xf numFmtId="166" fontId="28" fillId="0" borderId="47" xfId="0" applyNumberFormat="1" applyFont="1" applyBorder="1" applyAlignment="1">
      <alignment vertical="center" wrapText="1"/>
    </xf>
    <xf numFmtId="166" fontId="28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 applyProtection="1">
      <alignment horizontal="center" vertical="center" wrapText="1"/>
      <protection locked="0"/>
    </xf>
    <xf numFmtId="166" fontId="28" fillId="0" borderId="0" xfId="0" applyNumberFormat="1" applyFont="1" applyAlignment="1" applyProtection="1">
      <alignment horizontal="right" vertical="center" wrapText="1"/>
      <protection locked="0"/>
    </xf>
    <xf numFmtId="166" fontId="28" fillId="0" borderId="30" xfId="0" applyNumberFormat="1" applyFont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>
      <alignment vertical="center" wrapText="1"/>
    </xf>
    <xf numFmtId="166" fontId="22" fillId="4" borderId="0" xfId="0" applyNumberFormat="1" applyFont="1" applyFill="1" applyAlignment="1">
      <alignment horizontal="left" vertical="center" wrapText="1" indent="1"/>
    </xf>
    <xf numFmtId="166" fontId="22" fillId="4" borderId="0" xfId="0" applyNumberFormat="1" applyFont="1" applyFill="1" applyAlignment="1">
      <alignment horizontal="right" vertical="center" wrapText="1"/>
    </xf>
    <xf numFmtId="166" fontId="22" fillId="4" borderId="30" xfId="0" applyNumberFormat="1" applyFont="1" applyFill="1" applyBorder="1" applyAlignment="1">
      <alignment horizontal="right" vertical="center" wrapText="1"/>
    </xf>
    <xf numFmtId="166" fontId="28" fillId="0" borderId="63" xfId="0" applyNumberFormat="1" applyFont="1" applyBorder="1" applyAlignment="1">
      <alignment horizontal="right" vertical="center" wrapText="1"/>
    </xf>
    <xf numFmtId="166" fontId="45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8" fillId="0" borderId="26" xfId="0" applyNumberFormat="1" applyFont="1" applyBorder="1" applyAlignment="1" applyProtection="1">
      <alignment horizontal="right" vertical="center" wrapText="1"/>
      <protection locked="0"/>
    </xf>
    <xf numFmtId="166" fontId="22" fillId="0" borderId="12" xfId="0" applyNumberFormat="1" applyFont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Border="1" applyAlignment="1">
      <alignment vertical="center" wrapText="1"/>
    </xf>
    <xf numFmtId="166" fontId="28" fillId="2" borderId="38" xfId="0" applyNumberFormat="1" applyFont="1" applyFill="1" applyBorder="1" applyAlignment="1">
      <alignment vertical="center" wrapText="1"/>
    </xf>
    <xf numFmtId="166" fontId="28" fillId="0" borderId="31" xfId="0" applyNumberFormat="1" applyFont="1" applyBorder="1" applyAlignment="1">
      <alignment vertical="center" wrapText="1"/>
    </xf>
    <xf numFmtId="3" fontId="3" fillId="0" borderId="0" xfId="9" applyNumberFormat="1" applyFont="1"/>
    <xf numFmtId="3" fontId="6" fillId="0" borderId="0" xfId="9" applyNumberFormat="1" applyFont="1" applyAlignment="1">
      <alignment horizontal="center" vertical="center"/>
    </xf>
    <xf numFmtId="3" fontId="3" fillId="0" borderId="0" xfId="0" applyNumberFormat="1" applyFont="1"/>
    <xf numFmtId="3" fontId="25" fillId="2" borderId="48" xfId="0" applyNumberFormat="1" applyFont="1" applyFill="1" applyBorder="1" applyAlignment="1">
      <alignment horizontal="center" vertical="center" wrapText="1"/>
    </xf>
    <xf numFmtId="3" fontId="7" fillId="2" borderId="8" xfId="0" quotePrefix="1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25" fillId="2" borderId="14" xfId="0" applyNumberFormat="1" applyFont="1" applyFill="1" applyBorder="1" applyAlignment="1">
      <alignment horizontal="center" vertical="center" wrapText="1"/>
    </xf>
    <xf numFmtId="3" fontId="16" fillId="4" borderId="8" xfId="9" applyNumberFormat="1" applyFont="1" applyFill="1" applyBorder="1" applyAlignment="1">
      <alignment horizontal="center" vertical="center" wrapText="1"/>
    </xf>
    <xf numFmtId="3" fontId="6" fillId="4" borderId="9" xfId="9" applyNumberFormat="1" applyFont="1" applyFill="1" applyBorder="1" applyAlignment="1">
      <alignment horizontal="center" vertical="center" wrapText="1"/>
    </xf>
    <xf numFmtId="3" fontId="6" fillId="4" borderId="24" xfId="9" applyNumberFormat="1" applyFont="1" applyFill="1" applyBorder="1" applyAlignment="1">
      <alignment horizontal="center" vertical="center" wrapText="1"/>
    </xf>
    <xf numFmtId="3" fontId="6" fillId="4" borderId="11" xfId="9" applyNumberFormat="1" applyFont="1" applyFill="1" applyBorder="1" applyAlignment="1">
      <alignment horizontal="center" vertical="center" wrapText="1"/>
    </xf>
    <xf numFmtId="3" fontId="9" fillId="2" borderId="13" xfId="9" applyNumberFormat="1" applyFill="1" applyBorder="1" applyAlignment="1">
      <alignment horizontal="center" vertical="center" wrapText="1"/>
    </xf>
    <xf numFmtId="3" fontId="6" fillId="2" borderId="14" xfId="9" applyNumberFormat="1" applyFont="1" applyFill="1" applyBorder="1" applyAlignment="1">
      <alignment horizontal="left" vertical="center" indent="1"/>
    </xf>
    <xf numFmtId="3" fontId="6" fillId="2" borderId="17" xfId="9" applyNumberFormat="1" applyFont="1" applyFill="1" applyBorder="1" applyAlignment="1">
      <alignment horizontal="left" vertical="center" wrapText="1" indent="1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2" borderId="22" xfId="9" applyNumberFormat="1" applyFont="1" applyFill="1" applyBorder="1" applyAlignment="1">
      <alignment horizontal="right" vertical="center" wrapText="1"/>
    </xf>
    <xf numFmtId="3" fontId="9" fillId="6" borderId="8" xfId="9" applyNumberFormat="1" applyFill="1" applyBorder="1" applyAlignment="1">
      <alignment horizontal="center" vertical="center" wrapText="1"/>
    </xf>
    <xf numFmtId="3" fontId="6" fillId="6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 wrapText="1"/>
    </xf>
    <xf numFmtId="3" fontId="3" fillId="0" borderId="5" xfId="9" applyNumberFormat="1" applyFont="1" applyBorder="1" applyAlignment="1">
      <alignment horizontal="left" vertical="justify" wrapText="1" indent="1"/>
    </xf>
    <xf numFmtId="3" fontId="3" fillId="0" borderId="5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3" fillId="0" borderId="25" xfId="9" applyNumberFormat="1" applyFont="1" applyBorder="1" applyAlignment="1" applyProtection="1">
      <alignment horizontal="right" vertical="center" wrapText="1"/>
      <protection locked="0"/>
    </xf>
    <xf numFmtId="3" fontId="9" fillId="0" borderId="3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justify" wrapText="1" indent="1"/>
    </xf>
    <xf numFmtId="3" fontId="3" fillId="0" borderId="4" xfId="9" applyNumberFormat="1" applyFont="1" applyBorder="1" applyAlignment="1" applyProtection="1">
      <alignment horizontal="right" vertical="center" wrapText="1"/>
      <protection locked="0"/>
    </xf>
    <xf numFmtId="3" fontId="3" fillId="0" borderId="26" xfId="9" applyNumberFormat="1" applyFont="1" applyBorder="1" applyAlignment="1" applyProtection="1">
      <alignment horizontal="right" vertical="center" wrapText="1"/>
      <protection locked="0"/>
    </xf>
    <xf numFmtId="3" fontId="9" fillId="0" borderId="1" xfId="9" applyNumberFormat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1"/>
    </xf>
    <xf numFmtId="3" fontId="3" fillId="0" borderId="27" xfId="9" applyNumberFormat="1" applyFont="1" applyBorder="1" applyAlignment="1" applyProtection="1">
      <alignment horizontal="right" vertical="center" wrapText="1"/>
      <protection locked="0"/>
    </xf>
    <xf numFmtId="3" fontId="3" fillId="0" borderId="28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>
      <alignment horizontal="left" vertical="center" indent="1" shrinkToFit="1"/>
    </xf>
    <xf numFmtId="3" fontId="9" fillId="2" borderId="8" xfId="9" applyNumberFormat="1" applyFill="1" applyBorder="1" applyAlignment="1">
      <alignment horizontal="center" vertical="center" wrapText="1"/>
    </xf>
    <xf numFmtId="3" fontId="6" fillId="2" borderId="9" xfId="9" applyNumberFormat="1" applyFont="1" applyFill="1" applyBorder="1" applyAlignment="1">
      <alignment horizontal="left" vertical="justify" wrapText="1" indent="1"/>
    </xf>
    <xf numFmtId="3" fontId="6" fillId="2" borderId="24" xfId="9" applyNumberFormat="1" applyFont="1" applyFill="1" applyBorder="1" applyAlignment="1">
      <alignment horizontal="left" vertical="center" wrapText="1" indent="1"/>
    </xf>
    <xf numFmtId="3" fontId="6" fillId="2" borderId="9" xfId="9" applyNumberFormat="1" applyFont="1" applyFill="1" applyBorder="1" applyAlignment="1">
      <alignment horizontal="left" vertical="center" wrapText="1" indent="1"/>
    </xf>
    <xf numFmtId="3" fontId="9" fillId="0" borderId="13" xfId="9" applyNumberFormat="1" applyBorder="1" applyAlignment="1">
      <alignment horizontal="center" vertical="center"/>
    </xf>
    <xf numFmtId="3" fontId="3" fillId="0" borderId="2" xfId="9" applyNumberFormat="1" applyFont="1" applyBorder="1" applyAlignment="1">
      <alignment horizontal="left" vertical="center" wrapText="1" indent="1"/>
    </xf>
    <xf numFmtId="3" fontId="3" fillId="0" borderId="2" xfId="0" applyNumberFormat="1" applyFont="1" applyBorder="1" applyAlignment="1">
      <alignment vertical="center" wrapText="1"/>
    </xf>
    <xf numFmtId="3" fontId="3" fillId="0" borderId="40" xfId="0" applyNumberFormat="1" applyFont="1" applyBorder="1" applyAlignment="1">
      <alignment vertical="center" wrapText="1"/>
    </xf>
    <xf numFmtId="3" fontId="9" fillId="0" borderId="3" xfId="9" applyNumberForma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 wrapText="1"/>
    </xf>
    <xf numFmtId="3" fontId="9" fillId="0" borderId="1" xfId="9" applyNumberFormat="1" applyBorder="1" applyAlignment="1">
      <alignment horizontal="center" vertical="center"/>
    </xf>
    <xf numFmtId="3" fontId="9" fillId="0" borderId="55" xfId="9" applyNumberFormat="1" applyBorder="1" applyAlignment="1">
      <alignment horizontal="center" vertical="center"/>
    </xf>
    <xf numFmtId="3" fontId="9" fillId="2" borderId="8" xfId="9" applyNumberFormat="1" applyFill="1" applyBorder="1" applyAlignment="1">
      <alignment horizontal="center" vertical="center"/>
    </xf>
    <xf numFmtId="3" fontId="6" fillId="2" borderId="24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center" wrapText="1" indent="1"/>
    </xf>
    <xf numFmtId="3" fontId="3" fillId="0" borderId="29" xfId="9" applyNumberFormat="1" applyFont="1" applyBorder="1"/>
    <xf numFmtId="3" fontId="6" fillId="0" borderId="29" xfId="0" applyNumberFormat="1" applyFont="1" applyBorder="1" applyAlignment="1">
      <alignment vertical="center" wrapText="1"/>
    </xf>
    <xf numFmtId="3" fontId="3" fillId="0" borderId="29" xfId="9" applyNumberFormat="1" applyFont="1" applyBorder="1" applyAlignment="1" applyProtection="1">
      <alignment horizontal="right" vertical="center" wrapText="1"/>
      <protection locked="0"/>
    </xf>
    <xf numFmtId="3" fontId="6" fillId="0" borderId="19" xfId="0" applyNumberFormat="1" applyFont="1" applyBorder="1" applyAlignment="1">
      <alignment vertical="center" wrapText="1"/>
    </xf>
    <xf numFmtId="3" fontId="3" fillId="0" borderId="26" xfId="0" applyNumberFormat="1" applyFont="1" applyBorder="1" applyAlignment="1">
      <alignment vertical="center" wrapText="1"/>
    </xf>
    <xf numFmtId="3" fontId="3" fillId="0" borderId="27" xfId="9" applyNumberFormat="1" applyFont="1" applyBorder="1" applyAlignment="1">
      <alignment horizontal="left" vertical="center" wrapText="1" indent="1"/>
    </xf>
    <xf numFmtId="3" fontId="3" fillId="0" borderId="30" xfId="0" applyNumberFormat="1" applyFont="1" applyBorder="1" applyAlignment="1">
      <alignment vertical="center" wrapText="1"/>
    </xf>
    <xf numFmtId="3" fontId="6" fillId="0" borderId="30" xfId="0" applyNumberFormat="1" applyFont="1" applyBorder="1" applyAlignment="1">
      <alignment vertical="center" wrapText="1"/>
    </xf>
    <xf numFmtId="3" fontId="6" fillId="0" borderId="26" xfId="0" applyNumberFormat="1" applyFont="1" applyBorder="1" applyAlignment="1">
      <alignment vertical="center" wrapText="1"/>
    </xf>
    <xf numFmtId="3" fontId="3" fillId="0" borderId="4" xfId="9" applyNumberFormat="1" applyFont="1" applyBorder="1"/>
    <xf numFmtId="3" fontId="3" fillId="0" borderId="48" xfId="9" applyNumberFormat="1" applyFont="1" applyBorder="1" applyAlignment="1">
      <alignment horizontal="left" vertical="center" wrapText="1" indent="1"/>
    </xf>
    <xf numFmtId="3" fontId="3" fillId="0" borderId="31" xfId="9" applyNumberFormat="1" applyFont="1" applyBorder="1" applyAlignment="1">
      <alignment horizontal="left" vertical="center" wrapText="1" indent="1"/>
    </xf>
    <xf numFmtId="3" fontId="3" fillId="0" borderId="48" xfId="0" applyNumberFormat="1" applyFont="1" applyBorder="1" applyAlignment="1">
      <alignment vertical="center" wrapText="1"/>
    </xf>
    <xf numFmtId="3" fontId="3" fillId="0" borderId="48" xfId="9" applyNumberFormat="1" applyFont="1" applyBorder="1" applyAlignment="1" applyProtection="1">
      <alignment horizontal="right" vertical="center" wrapText="1"/>
      <protection locked="0"/>
    </xf>
    <xf numFmtId="3" fontId="3" fillId="0" borderId="49" xfId="0" applyNumberFormat="1" applyFont="1" applyBorder="1" applyAlignment="1">
      <alignment vertical="center" wrapText="1"/>
    </xf>
    <xf numFmtId="3" fontId="3" fillId="0" borderId="40" xfId="9" applyNumberFormat="1" applyFont="1" applyBorder="1" applyAlignment="1" applyProtection="1">
      <alignment horizontal="right" vertical="center" wrapText="1"/>
      <protection locked="0"/>
    </xf>
    <xf numFmtId="3" fontId="3" fillId="0" borderId="32" xfId="9" applyNumberFormat="1" applyFont="1" applyBorder="1" applyAlignment="1" applyProtection="1">
      <alignment horizontal="right" vertical="center" wrapText="1"/>
      <protection locked="0"/>
    </xf>
    <xf numFmtId="3" fontId="3" fillId="0" borderId="0" xfId="9" applyNumberFormat="1" applyFont="1" applyAlignment="1">
      <alignment horizontal="left" indent="1"/>
    </xf>
    <xf numFmtId="3" fontId="3" fillId="0" borderId="42" xfId="9" applyNumberFormat="1" applyFont="1" applyBorder="1" applyAlignment="1">
      <alignment horizontal="left" indent="1"/>
    </xf>
    <xf numFmtId="3" fontId="3" fillId="0" borderId="46" xfId="9" applyNumberFormat="1" applyFont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>
      <alignment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3" fontId="6" fillId="2" borderId="11" xfId="9" applyNumberFormat="1" applyFont="1" applyFill="1" applyBorder="1" applyAlignment="1">
      <alignment horizontal="right" vertical="center" wrapText="1"/>
    </xf>
    <xf numFmtId="3" fontId="30" fillId="2" borderId="9" xfId="9" applyNumberFormat="1" applyFont="1" applyFill="1" applyBorder="1" applyAlignment="1">
      <alignment horizontal="left" vertical="justify" wrapText="1" indent="1"/>
    </xf>
    <xf numFmtId="3" fontId="5" fillId="2" borderId="24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right" vertical="center" wrapText="1"/>
    </xf>
    <xf numFmtId="3" fontId="30" fillId="2" borderId="22" xfId="9" applyNumberFormat="1" applyFont="1" applyFill="1" applyBorder="1" applyAlignment="1">
      <alignment horizontal="right" vertical="center" wrapText="1"/>
    </xf>
    <xf numFmtId="3" fontId="3" fillId="0" borderId="29" xfId="9" applyNumberFormat="1" applyFont="1" applyBorder="1" applyAlignment="1">
      <alignment horizontal="left" vertical="justify" wrapText="1" indent="1"/>
    </xf>
    <xf numFmtId="3" fontId="3" fillId="0" borderId="34" xfId="9" applyNumberFormat="1" applyFont="1" applyBorder="1" applyAlignment="1" applyProtection="1">
      <alignment horizontal="right" vertical="center" wrapText="1"/>
      <protection locked="0"/>
    </xf>
    <xf numFmtId="3" fontId="3" fillId="0" borderId="2" xfId="9" applyNumberFormat="1" applyFont="1" applyBorder="1" applyAlignment="1">
      <alignment horizontal="left" vertical="justify" wrapText="1" indent="1"/>
    </xf>
    <xf numFmtId="3" fontId="3" fillId="0" borderId="30" xfId="9" applyNumberFormat="1" applyFont="1" applyBorder="1" applyAlignment="1" applyProtection="1">
      <alignment horizontal="right" vertical="center" wrapText="1"/>
      <protection locked="0"/>
    </xf>
    <xf numFmtId="3" fontId="3" fillId="0" borderId="33" xfId="9" applyNumberFormat="1" applyFont="1" applyBorder="1" applyAlignment="1">
      <alignment horizontal="left" vertical="center" wrapText="1" indent="1"/>
    </xf>
    <xf numFmtId="3" fontId="3" fillId="0" borderId="33" xfId="9" applyNumberFormat="1" applyFont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>
      <alignment horizontal="left" vertical="justify" wrapText="1" indent="1"/>
    </xf>
    <xf numFmtId="3" fontId="6" fillId="2" borderId="14" xfId="9" applyNumberFormat="1" applyFont="1" applyFill="1" applyBorder="1" applyAlignment="1">
      <alignment vertical="center" wrapText="1"/>
    </xf>
    <xf numFmtId="3" fontId="6" fillId="2" borderId="17" xfId="9" applyNumberFormat="1" applyFont="1" applyFill="1" applyBorder="1" applyAlignment="1">
      <alignment vertical="center" wrapText="1"/>
    </xf>
    <xf numFmtId="3" fontId="6" fillId="2" borderId="22" xfId="9" applyNumberFormat="1" applyFont="1" applyFill="1" applyBorder="1" applyAlignment="1">
      <alignment vertical="center" wrapText="1"/>
    </xf>
    <xf numFmtId="3" fontId="3" fillId="0" borderId="20" xfId="9" applyNumberFormat="1" applyFont="1" applyBorder="1" applyAlignment="1">
      <alignment horizontal="left" vertical="center" wrapText="1" indent="1"/>
    </xf>
    <xf numFmtId="3" fontId="3" fillId="0" borderId="20" xfId="9" applyNumberFormat="1" applyFont="1" applyBorder="1" applyAlignment="1" applyProtection="1">
      <alignment vertical="center" wrapText="1"/>
      <protection locked="0"/>
    </xf>
    <xf numFmtId="3" fontId="3" fillId="0" borderId="14" xfId="9" applyNumberFormat="1" applyFont="1" applyBorder="1" applyAlignment="1" applyProtection="1">
      <alignment vertical="center" wrapText="1"/>
      <protection locked="0"/>
    </xf>
    <xf numFmtId="3" fontId="3" fillId="0" borderId="15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3" fillId="0" borderId="39" xfId="9" applyNumberFormat="1" applyFont="1" applyBorder="1" applyAlignment="1" applyProtection="1">
      <alignment vertical="center" wrapText="1"/>
      <protection locked="0"/>
    </xf>
    <xf numFmtId="3" fontId="3" fillId="0" borderId="4" xfId="9" applyNumberFormat="1" applyFont="1" applyBorder="1" applyAlignment="1" applyProtection="1">
      <alignment vertical="center" wrapText="1"/>
      <protection locked="0"/>
    </xf>
    <xf numFmtId="3" fontId="3" fillId="0" borderId="38" xfId="9" applyNumberFormat="1" applyFont="1" applyBorder="1" applyAlignment="1" applyProtection="1">
      <alignment vertical="center" wrapText="1"/>
      <protection locked="0"/>
    </xf>
    <xf numFmtId="3" fontId="3" fillId="0" borderId="35" xfId="9" applyNumberFormat="1" applyFont="1" applyBorder="1" applyAlignment="1">
      <alignment horizontal="left" vertical="center" wrapText="1" indent="1"/>
    </xf>
    <xf numFmtId="3" fontId="3" fillId="0" borderId="35" xfId="9" applyNumberFormat="1" applyFont="1" applyBorder="1" applyAlignment="1" applyProtection="1">
      <alignment vertical="center" wrapText="1"/>
      <protection locked="0"/>
    </xf>
    <xf numFmtId="3" fontId="3" fillId="0" borderId="32" xfId="9" applyNumberFormat="1" applyFont="1" applyBorder="1" applyAlignment="1" applyProtection="1">
      <alignment vertical="center" wrapText="1"/>
      <protection locked="0"/>
    </xf>
    <xf numFmtId="3" fontId="3" fillId="0" borderId="36" xfId="9" applyNumberFormat="1" applyFont="1" applyBorder="1" applyAlignment="1">
      <alignment horizontal="left" vertical="center" wrapText="1" indent="1"/>
    </xf>
    <xf numFmtId="3" fontId="3" fillId="0" borderId="37" xfId="9" applyNumberFormat="1" applyFont="1" applyBorder="1" applyAlignment="1">
      <alignment horizontal="left" vertical="center" wrapText="1" indent="1"/>
    </xf>
    <xf numFmtId="3" fontId="3" fillId="0" borderId="2" xfId="9" applyNumberFormat="1" applyFont="1" applyBorder="1" applyAlignment="1" applyProtection="1">
      <alignment vertical="center" wrapText="1"/>
      <protection locked="0"/>
    </xf>
    <xf numFmtId="3" fontId="3" fillId="0" borderId="0" xfId="9" applyNumberFormat="1" applyFont="1" applyAlignment="1">
      <alignment horizontal="left" vertical="center" wrapText="1" indent="1"/>
    </xf>
    <xf numFmtId="3" fontId="3" fillId="0" borderId="38" xfId="9" applyNumberFormat="1" applyFont="1" applyBorder="1" applyAlignment="1" applyProtection="1">
      <alignment horizontal="right" vertical="center" wrapText="1"/>
      <protection locked="0"/>
    </xf>
    <xf numFmtId="3" fontId="3" fillId="0" borderId="39" xfId="9" applyNumberFormat="1" applyFont="1" applyBorder="1" applyAlignment="1">
      <alignment horizontal="left" vertical="center" wrapText="1" indent="1"/>
    </xf>
    <xf numFmtId="3" fontId="3" fillId="0" borderId="5" xfId="9" applyNumberFormat="1" applyFont="1" applyBorder="1" applyAlignment="1" applyProtection="1">
      <alignment vertical="center" wrapText="1"/>
      <protection locked="0"/>
    </xf>
    <xf numFmtId="3" fontId="3" fillId="0" borderId="25" xfId="9" applyNumberFormat="1" applyFont="1" applyBorder="1" applyAlignment="1" applyProtection="1">
      <alignment vertical="center" wrapText="1"/>
      <protection locked="0"/>
    </xf>
    <xf numFmtId="3" fontId="9" fillId="0" borderId="54" xfId="9" applyNumberFormat="1" applyBorder="1" applyAlignment="1">
      <alignment horizontal="center" vertical="center" wrapText="1"/>
    </xf>
    <xf numFmtId="3" fontId="3" fillId="0" borderId="26" xfId="9" applyNumberFormat="1" applyFont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>
      <alignment vertical="center" wrapText="1"/>
    </xf>
    <xf numFmtId="3" fontId="3" fillId="0" borderId="6" xfId="9" applyNumberFormat="1" applyFont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>
      <alignment horizontal="left" vertical="center" wrapText="1" indent="1"/>
    </xf>
    <xf numFmtId="3" fontId="30" fillId="2" borderId="24" xfId="9" applyNumberFormat="1" applyFont="1" applyFill="1" applyBorder="1" applyAlignment="1">
      <alignment horizontal="left" vertical="center" wrapText="1" indent="1"/>
    </xf>
    <xf numFmtId="3" fontId="6" fillId="2" borderId="24" xfId="9" applyNumberFormat="1" applyFont="1" applyFill="1" applyBorder="1" applyAlignment="1">
      <alignment horizontal="center" vertical="center" wrapText="1"/>
    </xf>
    <xf numFmtId="3" fontId="6" fillId="2" borderId="11" xfId="9" applyNumberFormat="1" applyFont="1" applyFill="1" applyBorder="1" applyAlignment="1">
      <alignment vertical="center" wrapText="1"/>
    </xf>
    <xf numFmtId="3" fontId="29" fillId="2" borderId="5" xfId="9" applyNumberFormat="1" applyFont="1" applyFill="1" applyBorder="1" applyAlignment="1">
      <alignment horizontal="left" vertical="center" wrapText="1" indent="1"/>
    </xf>
    <xf numFmtId="3" fontId="29" fillId="2" borderId="39" xfId="9" applyNumberFormat="1" applyFont="1" applyFill="1" applyBorder="1" applyAlignment="1">
      <alignment horizontal="left" vertical="center" wrapText="1" indent="1"/>
    </xf>
    <xf numFmtId="3" fontId="3" fillId="2" borderId="33" xfId="9" applyNumberFormat="1" applyFont="1" applyFill="1" applyBorder="1" applyAlignment="1">
      <alignment vertical="center" wrapText="1"/>
    </xf>
    <xf numFmtId="3" fontId="3" fillId="2" borderId="4" xfId="9" applyNumberFormat="1" applyFont="1" applyFill="1" applyBorder="1" applyAlignment="1">
      <alignment vertical="center" wrapText="1"/>
    </xf>
    <xf numFmtId="3" fontId="3" fillId="2" borderId="26" xfId="9" applyNumberFormat="1" applyFont="1" applyFill="1" applyBorder="1" applyAlignment="1">
      <alignment vertical="center" wrapText="1"/>
    </xf>
    <xf numFmtId="3" fontId="3" fillId="0" borderId="5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left" vertical="center" wrapText="1" indent="2"/>
    </xf>
    <xf numFmtId="3" fontId="3" fillId="0" borderId="39" xfId="9" applyNumberFormat="1" applyFont="1" applyBorder="1" applyAlignment="1">
      <alignment horizontal="center" vertical="center"/>
    </xf>
    <xf numFmtId="3" fontId="9" fillId="2" borderId="3" xfId="9" applyNumberFormat="1" applyFill="1" applyBorder="1" applyAlignment="1">
      <alignment horizontal="center" vertical="center" wrapText="1"/>
    </xf>
    <xf numFmtId="3" fontId="3" fillId="0" borderId="4" xfId="9" applyNumberFormat="1" applyFont="1" applyBorder="1" applyAlignment="1">
      <alignment horizontal="left" vertical="center" wrapText="1" indent="2"/>
    </xf>
    <xf numFmtId="3" fontId="3" fillId="0" borderId="31" xfId="9" applyNumberFormat="1" applyFont="1" applyBorder="1" applyAlignment="1" applyProtection="1">
      <alignment vertical="center" wrapText="1"/>
      <protection locked="0"/>
    </xf>
    <xf numFmtId="3" fontId="3" fillId="0" borderId="30" xfId="9" applyNumberFormat="1" applyFont="1" applyBorder="1" applyAlignment="1" applyProtection="1">
      <alignment vertical="center" wrapText="1"/>
      <protection locked="0"/>
    </xf>
    <xf numFmtId="3" fontId="3" fillId="0" borderId="27" xfId="9" applyNumberFormat="1" applyFont="1" applyBorder="1" applyAlignment="1" applyProtection="1">
      <alignment vertical="center" wrapText="1"/>
      <protection locked="0"/>
    </xf>
    <xf numFmtId="3" fontId="3" fillId="0" borderId="28" xfId="9" applyNumberFormat="1" applyFont="1" applyBorder="1" applyAlignment="1" applyProtection="1">
      <alignment vertical="center" wrapText="1"/>
      <protection locked="0"/>
    </xf>
    <xf numFmtId="3" fontId="3" fillId="0" borderId="31" xfId="9" applyNumberFormat="1" applyFont="1" applyBorder="1" applyAlignment="1">
      <alignment horizontal="left" vertical="center" wrapText="1" indent="2"/>
    </xf>
    <xf numFmtId="3" fontId="9" fillId="0" borderId="0" xfId="9" applyNumberFormat="1"/>
    <xf numFmtId="3" fontId="6" fillId="0" borderId="0" xfId="9" applyNumberFormat="1" applyFont="1"/>
    <xf numFmtId="3" fontId="9" fillId="0" borderId="18" xfId="9" applyNumberFormat="1" applyBorder="1" applyAlignment="1">
      <alignment horizontal="center" vertical="center" wrapText="1"/>
    </xf>
    <xf numFmtId="3" fontId="6" fillId="0" borderId="18" xfId="9" applyNumberFormat="1" applyFont="1" applyBorder="1" applyAlignment="1">
      <alignment vertical="center" wrapText="1"/>
    </xf>
    <xf numFmtId="3" fontId="32" fillId="0" borderId="0" xfId="9" applyNumberFormat="1" applyFont="1"/>
    <xf numFmtId="3" fontId="6" fillId="0" borderId="0" xfId="9" applyNumberFormat="1" applyFont="1" applyAlignment="1">
      <alignment horizontal="center"/>
    </xf>
    <xf numFmtId="3" fontId="9" fillId="0" borderId="0" xfId="9" applyNumberFormat="1" applyAlignment="1">
      <alignment vertical="center" wrapText="1"/>
    </xf>
    <xf numFmtId="3" fontId="33" fillId="0" borderId="0" xfId="9" applyNumberFormat="1" applyFont="1" applyAlignment="1">
      <alignment horizontal="center" vertical="center"/>
    </xf>
    <xf numFmtId="3" fontId="30" fillId="0" borderId="0" xfId="9" applyNumberFormat="1" applyFont="1" applyAlignment="1">
      <alignment horizontal="left" vertical="center" indent="1"/>
    </xf>
    <xf numFmtId="3" fontId="16" fillId="2" borderId="8" xfId="9" applyNumberFormat="1" applyFont="1" applyFill="1" applyBorder="1" applyAlignment="1">
      <alignment horizontal="center" vertical="center" wrapText="1"/>
    </xf>
    <xf numFmtId="3" fontId="6" fillId="0" borderId="0" xfId="9" applyNumberFormat="1" applyFont="1" applyAlignment="1">
      <alignment horizontal="center" wrapText="1"/>
    </xf>
    <xf numFmtId="3" fontId="30" fillId="0" borderId="0" xfId="9" applyNumberFormat="1" applyFont="1" applyAlignment="1">
      <alignment horizontal="left" vertical="center"/>
    </xf>
    <xf numFmtId="3" fontId="16" fillId="2" borderId="23" xfId="9" applyNumberFormat="1" applyFont="1" applyFill="1" applyBorder="1" applyAlignment="1">
      <alignment horizontal="center" vertical="center" wrapText="1"/>
    </xf>
    <xf numFmtId="3" fontId="6" fillId="2" borderId="16" xfId="9" applyNumberFormat="1" applyFont="1" applyFill="1" applyBorder="1" applyAlignment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3" fontId="16" fillId="0" borderId="40" xfId="9" applyNumberFormat="1" applyFont="1" applyBorder="1" applyAlignment="1">
      <alignment horizontal="right" vertical="center" wrapTex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38" xfId="9" applyNumberFormat="1" applyFont="1" applyBorder="1" applyAlignment="1">
      <alignment horizontal="right" vertical="center" wrapText="1"/>
    </xf>
    <xf numFmtId="3" fontId="3" fillId="0" borderId="5" xfId="9" applyNumberFormat="1" applyFont="1" applyBorder="1" applyAlignment="1">
      <alignment horizontal="left" indent="5"/>
    </xf>
    <xf numFmtId="3" fontId="16" fillId="0" borderId="27" xfId="9" applyNumberFormat="1" applyFont="1" applyBorder="1" applyAlignment="1">
      <alignment horizontal="right" vertical="center" wrapText="1"/>
    </xf>
    <xf numFmtId="3" fontId="16" fillId="0" borderId="45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3" fillId="0" borderId="45" xfId="9" applyNumberFormat="1" applyFont="1" applyBorder="1" applyAlignment="1">
      <alignment horizontal="right" vertical="center" wrapText="1"/>
    </xf>
    <xf numFmtId="3" fontId="3" fillId="0" borderId="42" xfId="9" applyNumberFormat="1" applyFont="1" applyBorder="1" applyAlignment="1">
      <alignment horizontal="left" indent="5"/>
    </xf>
    <xf numFmtId="3" fontId="3" fillId="0" borderId="42" xfId="9" applyNumberFormat="1" applyFont="1" applyBorder="1" applyAlignment="1">
      <alignment horizontal="right" vertical="center" wrapText="1"/>
    </xf>
    <xf numFmtId="3" fontId="3" fillId="0" borderId="46" xfId="9" applyNumberFormat="1" applyFont="1" applyBorder="1" applyAlignment="1">
      <alignment horizontal="right" vertical="center" wrapText="1"/>
    </xf>
    <xf numFmtId="3" fontId="9" fillId="0" borderId="44" xfId="9" applyNumberFormat="1" applyBorder="1" applyAlignment="1">
      <alignment horizontal="center" vertical="center" wrapText="1"/>
    </xf>
    <xf numFmtId="3" fontId="6" fillId="0" borderId="44" xfId="9" applyNumberFormat="1" applyFont="1" applyBorder="1" applyAlignment="1">
      <alignment vertical="center" wrapText="1"/>
    </xf>
    <xf numFmtId="3" fontId="4" fillId="0" borderId="8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left" vertical="center"/>
    </xf>
    <xf numFmtId="3" fontId="12" fillId="0" borderId="16" xfId="0" applyNumberFormat="1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 wrapText="1"/>
    </xf>
    <xf numFmtId="3" fontId="4" fillId="0" borderId="9" xfId="0" applyNumberFormat="1" applyFont="1" applyBorder="1" applyAlignment="1" applyProtection="1">
      <alignment horizontal="right" vertical="center" wrapText="1" indent="1"/>
      <protection locked="0"/>
    </xf>
    <xf numFmtId="3" fontId="4" fillId="0" borderId="16" xfId="0" applyNumberFormat="1" applyFont="1" applyBorder="1" applyAlignment="1" applyProtection="1">
      <alignment horizontal="right" vertical="center" wrapText="1" indent="1"/>
      <protection locked="0"/>
    </xf>
    <xf numFmtId="3" fontId="4" fillId="0" borderId="1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9" fillId="0" borderId="0" xfId="9" applyNumberFormat="1" applyAlignment="1">
      <alignment horizontal="center" vertical="center"/>
    </xf>
    <xf numFmtId="0" fontId="27" fillId="0" borderId="3" xfId="10" applyFont="1" applyBorder="1" applyAlignment="1">
      <alignment horizontal="center" vertical="center"/>
    </xf>
    <xf numFmtId="0" fontId="27" fillId="0" borderId="4" xfId="10" applyFont="1" applyBorder="1" applyAlignment="1">
      <alignment horizontal="centerContinuous" vertical="center"/>
    </xf>
    <xf numFmtId="0" fontId="27" fillId="0" borderId="38" xfId="10" applyFont="1" applyBorder="1" applyAlignment="1">
      <alignment horizontal="centerContinuous" vertical="center"/>
    </xf>
    <xf numFmtId="0" fontId="27" fillId="0" borderId="12" xfId="10" applyFont="1" applyBorder="1" applyAlignment="1">
      <alignment horizontal="centerContinuous" vertical="center"/>
    </xf>
    <xf numFmtId="0" fontId="27" fillId="0" borderId="26" xfId="10" applyFont="1" applyBorder="1" applyAlignment="1">
      <alignment horizontal="centerContinuous" vertical="center"/>
    </xf>
    <xf numFmtId="0" fontId="27" fillId="6" borderId="0" xfId="10" applyFont="1" applyFill="1"/>
    <xf numFmtId="3" fontId="27" fillId="6" borderId="37" xfId="10" applyNumberFormat="1" applyFont="1" applyFill="1" applyBorder="1"/>
    <xf numFmtId="3" fontId="27" fillId="6" borderId="0" xfId="10" applyNumberFormat="1" applyFont="1" applyFill="1"/>
    <xf numFmtId="3" fontId="27" fillId="6" borderId="0" xfId="0" applyNumberFormat="1" applyFont="1" applyFill="1"/>
    <xf numFmtId="3" fontId="34" fillId="0" borderId="0" xfId="10" applyNumberFormat="1" applyFont="1"/>
    <xf numFmtId="3" fontId="27" fillId="0" borderId="0" xfId="10" applyNumberFormat="1" applyFont="1"/>
    <xf numFmtId="0" fontId="27" fillId="0" borderId="0" xfId="10" applyFont="1"/>
    <xf numFmtId="0" fontId="34" fillId="0" borderId="30" xfId="10" applyFont="1" applyBorder="1"/>
    <xf numFmtId="49" fontId="34" fillId="6" borderId="47" xfId="0" applyNumberFormat="1" applyFont="1" applyFill="1" applyBorder="1" applyAlignment="1">
      <alignment horizontal="left" vertical="center" wrapText="1"/>
    </xf>
    <xf numFmtId="3" fontId="34" fillId="0" borderId="57" xfId="0" applyNumberFormat="1" applyFont="1" applyBorder="1"/>
    <xf numFmtId="0" fontId="34" fillId="0" borderId="25" xfId="0" applyFont="1" applyBorder="1"/>
    <xf numFmtId="0" fontId="36" fillId="0" borderId="47" xfId="10" applyFont="1" applyBorder="1" applyAlignment="1">
      <alignment horizontal="center" vertical="center"/>
    </xf>
    <xf numFmtId="0" fontId="36" fillId="0" borderId="0" xfId="10" applyFont="1" applyAlignment="1">
      <alignment horizontal="left" vertical="center"/>
    </xf>
    <xf numFmtId="3" fontId="36" fillId="0" borderId="0" xfId="10" applyNumberFormat="1" applyFont="1" applyAlignment="1">
      <alignment horizontal="right" vertical="center"/>
    </xf>
    <xf numFmtId="3" fontId="36" fillId="0" borderId="37" xfId="10" applyNumberFormat="1" applyFont="1" applyBorder="1" applyAlignment="1">
      <alignment horizontal="right" vertical="center"/>
    </xf>
    <xf numFmtId="0" fontId="34" fillId="0" borderId="28" xfId="0" applyFont="1" applyBorder="1"/>
    <xf numFmtId="49" fontId="34" fillId="0" borderId="47" xfId="0" applyNumberFormat="1" applyFont="1" applyBorder="1" applyAlignment="1">
      <alignment horizontal="left" vertical="center" wrapText="1"/>
    </xf>
    <xf numFmtId="3" fontId="27" fillId="0" borderId="0" xfId="0" applyNumberFormat="1" applyFont="1"/>
    <xf numFmtId="3" fontId="27" fillId="0" borderId="57" xfId="0" applyNumberFormat="1" applyFont="1" applyBorder="1"/>
    <xf numFmtId="0" fontId="36" fillId="0" borderId="63" xfId="10" applyFont="1" applyBorder="1" applyAlignment="1">
      <alignment horizontal="center" vertical="center"/>
    </xf>
    <xf numFmtId="0" fontId="36" fillId="0" borderId="12" xfId="10" applyFont="1" applyBorder="1" applyAlignment="1">
      <alignment horizontal="left" vertical="center"/>
    </xf>
    <xf numFmtId="3" fontId="36" fillId="0" borderId="12" xfId="10" applyNumberFormat="1" applyFont="1" applyBorder="1" applyAlignment="1">
      <alignment horizontal="right" vertical="center"/>
    </xf>
    <xf numFmtId="0" fontId="34" fillId="0" borderId="26" xfId="0" applyFont="1" applyBorder="1"/>
    <xf numFmtId="0" fontId="26" fillId="2" borderId="0" xfId="12" applyFont="1" applyFill="1" applyAlignment="1">
      <alignment horizontal="center" vertical="center"/>
    </xf>
    <xf numFmtId="3" fontId="26" fillId="2" borderId="36" xfId="12" applyNumberFormat="1" applyFont="1" applyFill="1" applyBorder="1" applyAlignment="1">
      <alignment horizontal="center" vertical="center" wrapText="1"/>
    </xf>
    <xf numFmtId="3" fontId="26" fillId="2" borderId="33" xfId="12" applyNumberFormat="1" applyFont="1" applyFill="1" applyBorder="1" applyAlignment="1">
      <alignment horizontal="center" vertical="center" wrapText="1"/>
    </xf>
    <xf numFmtId="3" fontId="26" fillId="2" borderId="4" xfId="12" applyNumberFormat="1" applyFont="1" applyFill="1" applyBorder="1" applyAlignment="1">
      <alignment horizontal="center" vertical="center" wrapText="1"/>
    </xf>
    <xf numFmtId="1" fontId="27" fillId="0" borderId="63" xfId="12" applyNumberFormat="1" applyFont="1" applyBorder="1" applyAlignment="1">
      <alignment horizontal="center" vertical="center"/>
    </xf>
    <xf numFmtId="0" fontId="27" fillId="0" borderId="12" xfId="12" applyFont="1" applyBorder="1" applyAlignment="1">
      <alignment horizontal="center" vertical="center"/>
    </xf>
    <xf numFmtId="3" fontId="27" fillId="0" borderId="12" xfId="12" applyNumberFormat="1" applyFont="1" applyBorder="1" applyAlignment="1">
      <alignment horizontal="center" vertical="center" wrapText="1"/>
    </xf>
    <xf numFmtId="0" fontId="27" fillId="0" borderId="0" xfId="12" applyFont="1" applyAlignment="1">
      <alignment horizontal="center"/>
    </xf>
    <xf numFmtId="0" fontId="27" fillId="0" borderId="12" xfId="12" applyFont="1" applyBorder="1" applyAlignment="1">
      <alignment horizontal="center"/>
    </xf>
    <xf numFmtId="0" fontId="27" fillId="0" borderId="28" xfId="12" applyFont="1" applyBorder="1" applyAlignment="1">
      <alignment horizontal="center"/>
    </xf>
    <xf numFmtId="1" fontId="27" fillId="0" borderId="47" xfId="12" applyNumberFormat="1" applyFont="1" applyBorder="1" applyAlignment="1">
      <alignment horizontal="center" vertical="center"/>
    </xf>
    <xf numFmtId="3" fontId="27" fillId="0" borderId="0" xfId="12" applyNumberFormat="1" applyFont="1"/>
    <xf numFmtId="3" fontId="27" fillId="0" borderId="37" xfId="12" applyNumberFormat="1" applyFont="1" applyBorder="1"/>
    <xf numFmtId="0" fontId="27" fillId="0" borderId="37" xfId="12" applyFont="1" applyBorder="1"/>
    <xf numFmtId="0" fontId="27" fillId="0" borderId="28" xfId="12" applyFont="1" applyBorder="1"/>
    <xf numFmtId="0" fontId="27" fillId="0" borderId="0" xfId="12" applyFont="1"/>
    <xf numFmtId="3" fontId="34" fillId="0" borderId="0" xfId="12" applyNumberFormat="1" applyFont="1"/>
    <xf numFmtId="3" fontId="34" fillId="0" borderId="0" xfId="12" applyNumberFormat="1" applyFont="1" applyAlignment="1">
      <alignment horizontal="right" indent="4"/>
    </xf>
    <xf numFmtId="0" fontId="34" fillId="0" borderId="0" xfId="12" applyFont="1" applyAlignment="1">
      <alignment horizontal="center"/>
    </xf>
    <xf numFmtId="3" fontId="34" fillId="0" borderId="57" xfId="12" applyNumberFormat="1" applyFont="1" applyBorder="1"/>
    <xf numFmtId="3" fontId="34" fillId="0" borderId="57" xfId="12" applyNumberFormat="1" applyFont="1" applyBorder="1" applyAlignment="1">
      <alignment horizontal="right"/>
    </xf>
    <xf numFmtId="0" fontId="27" fillId="0" borderId="57" xfId="12" applyFont="1" applyBorder="1"/>
    <xf numFmtId="3" fontId="34" fillId="0" borderId="0" xfId="0" applyNumberFormat="1" applyFont="1" applyAlignment="1">
      <alignment horizontal="right" indent="4"/>
    </xf>
    <xf numFmtId="0" fontId="34" fillId="0" borderId="37" xfId="12" applyFont="1" applyBorder="1" applyAlignment="1">
      <alignment horizontal="center" vertical="center"/>
    </xf>
    <xf numFmtId="0" fontId="34" fillId="0" borderId="37" xfId="12" applyFont="1" applyBorder="1"/>
    <xf numFmtId="0" fontId="34" fillId="0" borderId="57" xfId="12" applyFont="1" applyBorder="1"/>
    <xf numFmtId="0" fontId="34" fillId="0" borderId="0" xfId="12" applyFont="1" applyAlignment="1">
      <alignment horizontal="center" vertical="center"/>
    </xf>
    <xf numFmtId="0" fontId="34" fillId="0" borderId="37" xfId="12" applyFont="1" applyBorder="1" applyAlignment="1">
      <alignment horizontal="right"/>
    </xf>
    <xf numFmtId="0" fontId="34" fillId="0" borderId="0" xfId="12" applyFont="1" applyAlignment="1">
      <alignment horizontal="center" vertical="top"/>
    </xf>
    <xf numFmtId="1" fontId="34" fillId="0" borderId="47" xfId="12" applyNumberFormat="1" applyFont="1" applyBorder="1"/>
    <xf numFmtId="0" fontId="34" fillId="0" borderId="37" xfId="12" applyFont="1" applyBorder="1" applyAlignment="1">
      <alignment horizontal="center" vertical="top"/>
    </xf>
    <xf numFmtId="3" fontId="27" fillId="2" borderId="28" xfId="12" applyNumberFormat="1" applyFont="1" applyFill="1" applyBorder="1" applyAlignment="1">
      <alignment horizontal="center" vertical="center"/>
    </xf>
    <xf numFmtId="3" fontId="27" fillId="2" borderId="49" xfId="12" applyNumberFormat="1" applyFont="1" applyFill="1" applyBorder="1" applyAlignment="1">
      <alignment vertical="center"/>
    </xf>
    <xf numFmtId="1" fontId="35" fillId="0" borderId="0" xfId="12" applyNumberFormat="1" applyFont="1"/>
    <xf numFmtId="1" fontId="34" fillId="0" borderId="0" xfId="12" applyNumberFormat="1" applyFont="1" applyAlignment="1">
      <alignment horizontal="center"/>
    </xf>
    <xf numFmtId="1" fontId="37" fillId="0" borderId="0" xfId="12" applyNumberFormat="1" applyFont="1"/>
    <xf numFmtId="1" fontId="27" fillId="0" borderId="0" xfId="12" applyNumberFormat="1" applyFont="1"/>
    <xf numFmtId="3" fontId="27" fillId="0" borderId="26" xfId="12" applyNumberFormat="1" applyFont="1" applyBorder="1" applyAlignment="1">
      <alignment horizontal="center" vertical="center" wrapText="1"/>
    </xf>
    <xf numFmtId="3" fontId="27" fillId="0" borderId="30" xfId="12" applyNumberFormat="1" applyFont="1" applyBorder="1"/>
    <xf numFmtId="0" fontId="3" fillId="0" borderId="0" xfId="11" applyFont="1"/>
    <xf numFmtId="0" fontId="6" fillId="0" borderId="0" xfId="11" applyFont="1" applyAlignment="1">
      <alignment horizontal="center" vertical="center" wrapText="1"/>
    </xf>
    <xf numFmtId="3" fontId="4" fillId="7" borderId="61" xfId="13" applyNumberFormat="1" applyFont="1" applyFill="1" applyBorder="1" applyAlignment="1">
      <alignment horizontal="center" vertical="center" wrapText="1"/>
    </xf>
    <xf numFmtId="0" fontId="20" fillId="7" borderId="61" xfId="13" applyFont="1" applyFill="1" applyBorder="1" applyAlignment="1">
      <alignment horizontal="center" vertical="center" wrapText="1"/>
    </xf>
    <xf numFmtId="0" fontId="20" fillId="7" borderId="61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19" fillId="0" borderId="63" xfId="13" applyFont="1" applyBorder="1" applyAlignment="1">
      <alignment horizontal="center" vertical="center" textRotation="90"/>
    </xf>
    <xf numFmtId="0" fontId="19" fillId="0" borderId="12" xfId="13" applyFont="1" applyBorder="1" applyAlignment="1">
      <alignment horizontal="center" vertical="center"/>
    </xf>
    <xf numFmtId="0" fontId="19" fillId="0" borderId="12" xfId="13" applyFont="1" applyBorder="1" applyAlignment="1">
      <alignment horizontal="center" vertical="center" textRotation="90"/>
    </xf>
    <xf numFmtId="3" fontId="19" fillId="0" borderId="12" xfId="13" applyNumberFormat="1" applyFont="1" applyBorder="1" applyAlignment="1">
      <alignment horizontal="center" vertical="center" wrapText="1"/>
    </xf>
    <xf numFmtId="0" fontId="20" fillId="0" borderId="12" xfId="13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0" xfId="13" applyFont="1" applyAlignment="1">
      <alignment horizontal="center"/>
    </xf>
    <xf numFmtId="0" fontId="6" fillId="0" borderId="0" xfId="13" applyFont="1" applyAlignment="1">
      <alignment horizontal="left"/>
    </xf>
    <xf numFmtId="3" fontId="5" fillId="0" borderId="0" xfId="13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0" fillId="0" borderId="30" xfId="0" applyBorder="1"/>
    <xf numFmtId="49" fontId="17" fillId="0" borderId="0" xfId="0" applyNumberFormat="1" applyFont="1" applyAlignment="1">
      <alignment horizontal="left" vertical="center" wrapText="1"/>
    </xf>
    <xf numFmtId="0" fontId="16" fillId="4" borderId="0" xfId="13" applyFont="1" applyFill="1" applyAlignment="1">
      <alignment horizontal="left"/>
    </xf>
    <xf numFmtId="3" fontId="16" fillId="0" borderId="0" xfId="13" applyNumberFormat="1" applyFont="1" applyAlignment="1">
      <alignment horizontal="right"/>
    </xf>
    <xf numFmtId="49" fontId="21" fillId="0" borderId="0" xfId="0" applyNumberFormat="1" applyFont="1" applyAlignment="1">
      <alignment horizontal="left" vertical="center" wrapText="1"/>
    </xf>
    <xf numFmtId="0" fontId="33" fillId="4" borderId="0" xfId="13" applyFont="1" applyFill="1" applyAlignment="1">
      <alignment horizontal="left"/>
    </xf>
    <xf numFmtId="3" fontId="33" fillId="0" borderId="0" xfId="13" applyNumberFormat="1" applyFont="1" applyAlignment="1">
      <alignment horizontal="right"/>
    </xf>
    <xf numFmtId="49" fontId="15" fillId="0" borderId="0" xfId="0" applyNumberFormat="1" applyFont="1" applyAlignment="1">
      <alignment horizontal="left" vertical="center" wrapText="1"/>
    </xf>
    <xf numFmtId="0" fontId="9" fillId="0" borderId="0" xfId="13" applyFont="1"/>
    <xf numFmtId="3" fontId="9" fillId="0" borderId="0" xfId="13" applyNumberFormat="1" applyFont="1" applyAlignment="1">
      <alignment horizontal="right"/>
    </xf>
    <xf numFmtId="3" fontId="6" fillId="7" borderId="62" xfId="13" applyNumberFormat="1" applyFont="1" applyFill="1" applyBorder="1" applyAlignment="1">
      <alignment horizontal="right" vertical="center"/>
    </xf>
    <xf numFmtId="3" fontId="6" fillId="7" borderId="43" xfId="13" applyNumberFormat="1" applyFont="1" applyFill="1" applyBorder="1" applyAlignment="1">
      <alignment horizontal="right" vertical="center"/>
    </xf>
    <xf numFmtId="0" fontId="9" fillId="0" borderId="0" xfId="14" applyProtection="1">
      <protection locked="0"/>
    </xf>
    <xf numFmtId="0" fontId="9" fillId="0" borderId="0" xfId="14"/>
    <xf numFmtId="0" fontId="5" fillId="0" borderId="0" xfId="0" applyFont="1" applyAlignment="1">
      <alignment horizontal="right"/>
    </xf>
    <xf numFmtId="0" fontId="19" fillId="2" borderId="13" xfId="14" applyFont="1" applyFill="1" applyBorder="1" applyAlignment="1">
      <alignment horizontal="center" vertical="center" wrapText="1"/>
    </xf>
    <xf numFmtId="0" fontId="19" fillId="2" borderId="14" xfId="14" applyFont="1" applyFill="1" applyBorder="1" applyAlignment="1">
      <alignment horizontal="center" vertical="center"/>
    </xf>
    <xf numFmtId="0" fontId="19" fillId="2" borderId="15" xfId="14" applyFont="1" applyFill="1" applyBorder="1" applyAlignment="1">
      <alignment horizontal="center" vertical="center"/>
    </xf>
    <xf numFmtId="0" fontId="19" fillId="2" borderId="17" xfId="14" applyFont="1" applyFill="1" applyBorder="1" applyAlignment="1">
      <alignment horizontal="center" vertical="center"/>
    </xf>
    <xf numFmtId="0" fontId="19" fillId="2" borderId="18" xfId="14" applyFont="1" applyFill="1" applyBorder="1" applyAlignment="1">
      <alignment horizontal="center" vertical="center"/>
    </xf>
    <xf numFmtId="0" fontId="19" fillId="2" borderId="19" xfId="14" applyFont="1" applyFill="1" applyBorder="1" applyAlignment="1">
      <alignment horizontal="center" vertical="center"/>
    </xf>
    <xf numFmtId="0" fontId="19" fillId="2" borderId="56" xfId="14" applyFont="1" applyFill="1" applyBorder="1" applyAlignment="1">
      <alignment horizontal="center" vertical="center" wrapText="1"/>
    </xf>
    <xf numFmtId="0" fontId="19" fillId="2" borderId="56" xfId="14" applyFont="1" applyFill="1" applyBorder="1" applyAlignment="1">
      <alignment horizontal="left" vertical="center"/>
    </xf>
    <xf numFmtId="3" fontId="17" fillId="2" borderId="14" xfId="14" applyNumberFormat="1" applyFont="1" applyFill="1" applyBorder="1" applyAlignment="1">
      <alignment horizontal="center" vertical="center"/>
    </xf>
    <xf numFmtId="3" fontId="17" fillId="2" borderId="19" xfId="14" applyNumberFormat="1" applyFont="1" applyFill="1" applyBorder="1" applyAlignment="1">
      <alignment horizontal="center" vertical="center"/>
    </xf>
    <xf numFmtId="0" fontId="15" fillId="2" borderId="8" xfId="14" applyFont="1" applyFill="1" applyBorder="1" applyAlignment="1">
      <alignment horizontal="left" vertical="center" indent="1"/>
    </xf>
    <xf numFmtId="0" fontId="9" fillId="0" borderId="0" xfId="14" applyAlignment="1">
      <alignment vertical="center"/>
    </xf>
    <xf numFmtId="0" fontId="15" fillId="0" borderId="1" xfId="14" applyFont="1" applyBorder="1" applyAlignment="1">
      <alignment horizontal="left" vertical="center" indent="1"/>
    </xf>
    <xf numFmtId="0" fontId="15" fillId="0" borderId="29" xfId="14" applyFont="1" applyBorder="1" applyAlignment="1">
      <alignment horizontal="left" vertical="center" indent="1"/>
    </xf>
    <xf numFmtId="166" fontId="15" fillId="0" borderId="2" xfId="14" applyNumberFormat="1" applyFont="1" applyBorder="1" applyAlignment="1" applyProtection="1">
      <alignment vertical="center"/>
      <protection locked="0"/>
    </xf>
    <xf numFmtId="166" fontId="15" fillId="0" borderId="6" xfId="14" applyNumberFormat="1" applyFont="1" applyBorder="1" applyAlignment="1">
      <alignment vertical="center"/>
    </xf>
    <xf numFmtId="0" fontId="15" fillId="0" borderId="3" xfId="14" applyFont="1" applyBorder="1" applyAlignment="1">
      <alignment horizontal="left" vertical="center" indent="1"/>
    </xf>
    <xf numFmtId="0" fontId="15" fillId="0" borderId="4" xfId="14" applyFont="1" applyBorder="1" applyAlignment="1">
      <alignment horizontal="left" vertical="center" indent="1"/>
    </xf>
    <xf numFmtId="166" fontId="15" fillId="0" borderId="4" xfId="14" applyNumberFormat="1" applyFont="1" applyBorder="1" applyAlignment="1" applyProtection="1">
      <alignment vertical="center"/>
      <protection locked="0"/>
    </xf>
    <xf numFmtId="0" fontId="9" fillId="0" borderId="0" xfId="14" applyAlignment="1" applyProtection="1">
      <alignment vertical="center"/>
      <protection locked="0"/>
    </xf>
    <xf numFmtId="0" fontId="15" fillId="0" borderId="4" xfId="14" applyFont="1" applyBorder="1" applyAlignment="1">
      <alignment horizontal="left" vertical="center" wrapText="1" indent="1"/>
    </xf>
    <xf numFmtId="166" fontId="15" fillId="0" borderId="5" xfId="14" applyNumberFormat="1" applyFont="1" applyBorder="1" applyAlignment="1" applyProtection="1">
      <alignment vertical="center"/>
      <protection locked="0"/>
    </xf>
    <xf numFmtId="0" fontId="7" fillId="2" borderId="9" xfId="14" applyFont="1" applyFill="1" applyBorder="1" applyAlignment="1">
      <alignment horizontal="left" vertical="center" indent="1"/>
    </xf>
    <xf numFmtId="166" fontId="14" fillId="2" borderId="9" xfId="14" applyNumberFormat="1" applyFont="1" applyFill="1" applyBorder="1" applyAlignment="1">
      <alignment vertical="center"/>
    </xf>
    <xf numFmtId="166" fontId="14" fillId="2" borderId="22" xfId="14" applyNumberFormat="1" applyFont="1" applyFill="1" applyBorder="1" applyAlignment="1">
      <alignment vertical="center"/>
    </xf>
    <xf numFmtId="0" fontId="15" fillId="0" borderId="7" xfId="14" applyFont="1" applyBorder="1" applyAlignment="1">
      <alignment horizontal="left" vertical="center" indent="1"/>
    </xf>
    <xf numFmtId="0" fontId="15" fillId="0" borderId="5" xfId="14" applyFont="1" applyBorder="1" applyAlignment="1">
      <alignment horizontal="left" vertical="center" indent="1"/>
    </xf>
    <xf numFmtId="0" fontId="7" fillId="2" borderId="14" xfId="14" applyFont="1" applyFill="1" applyBorder="1" applyAlignment="1">
      <alignment horizontal="left" vertical="center" indent="1"/>
    </xf>
    <xf numFmtId="166" fontId="14" fillId="2" borderId="14" xfId="14" applyNumberFormat="1" applyFont="1" applyFill="1" applyBorder="1" applyAlignment="1">
      <alignment vertical="center"/>
    </xf>
    <xf numFmtId="0" fontId="7" fillId="2" borderId="9" xfId="14" applyFont="1" applyFill="1" applyBorder="1" applyAlignment="1">
      <alignment horizontal="left" indent="1"/>
    </xf>
    <xf numFmtId="166" fontId="14" fillId="2" borderId="9" xfId="14" applyNumberFormat="1" applyFont="1" applyFill="1" applyBorder="1"/>
    <xf numFmtId="166" fontId="14" fillId="2" borderId="11" xfId="14" applyNumberFormat="1" applyFont="1" applyFill="1" applyBorder="1"/>
    <xf numFmtId="0" fontId="12" fillId="0" borderId="0" xfId="14" applyFont="1"/>
    <xf numFmtId="0" fontId="22" fillId="0" borderId="0" xfId="14" applyFont="1" applyProtection="1">
      <protection locked="0"/>
    </xf>
    <xf numFmtId="0" fontId="16" fillId="0" borderId="0" xfId="14" applyFont="1" applyProtection="1">
      <protection locked="0"/>
    </xf>
    <xf numFmtId="166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right" vertical="center"/>
    </xf>
    <xf numFmtId="0" fontId="7" fillId="2" borderId="9" xfId="0" quotePrefix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3" xfId="0" quotePrefix="1" applyFont="1" applyFill="1" applyBorder="1" applyAlignment="1">
      <alignment horizontal="right" vertical="center"/>
    </xf>
    <xf numFmtId="0" fontId="4" fillId="2" borderId="9" xfId="0" quotePrefix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left" vertical="center" wrapText="1" indent="1"/>
    </xf>
    <xf numFmtId="0" fontId="4" fillId="2" borderId="9" xfId="9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vertical="center" wrapText="1"/>
    </xf>
    <xf numFmtId="3" fontId="4" fillId="2" borderId="22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2" fillId="0" borderId="5" xfId="9" applyFont="1" applyBorder="1" applyAlignment="1">
      <alignment horizontal="center" vertical="center" wrapText="1"/>
    </xf>
    <xf numFmtId="0" fontId="12" fillId="0" borderId="5" xfId="9" applyFont="1" applyBorder="1" applyAlignment="1">
      <alignment horizontal="left" vertical="center" wrapText="1" indent="1"/>
    </xf>
    <xf numFmtId="3" fontId="12" fillId="0" borderId="5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3" fontId="12" fillId="0" borderId="40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vertical="center" wrapText="1" indent="1"/>
    </xf>
    <xf numFmtId="3" fontId="12" fillId="0" borderId="4" xfId="0" applyNumberFormat="1" applyFont="1" applyBorder="1" applyAlignment="1" applyProtection="1">
      <alignment vertical="center" wrapText="1"/>
      <protection locked="0"/>
    </xf>
    <xf numFmtId="0" fontId="12" fillId="0" borderId="33" xfId="0" applyFont="1" applyBorder="1" applyAlignment="1">
      <alignment vertical="center" wrapText="1"/>
    </xf>
    <xf numFmtId="3" fontId="12" fillId="0" borderId="38" xfId="0" applyNumberFormat="1" applyFont="1" applyBorder="1" applyAlignment="1" applyProtection="1">
      <alignment vertical="center" wrapText="1"/>
      <protection locked="0"/>
    </xf>
    <xf numFmtId="0" fontId="12" fillId="0" borderId="38" xfId="0" applyFont="1" applyBorder="1" applyAlignment="1">
      <alignment vertical="center" wrapText="1"/>
    </xf>
    <xf numFmtId="3" fontId="12" fillId="0" borderId="42" xfId="0" applyNumberFormat="1" applyFont="1" applyBorder="1" applyAlignment="1" applyProtection="1">
      <alignment vertical="center" wrapText="1"/>
      <protection locked="0"/>
    </xf>
    <xf numFmtId="0" fontId="12" fillId="0" borderId="42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3" fontId="4" fillId="0" borderId="23" xfId="0" applyNumberFormat="1" applyFont="1" applyBorder="1" applyAlignment="1" applyProtection="1">
      <alignment horizontal="right" vertical="center" wrapText="1" indent="1"/>
      <protection locked="0"/>
    </xf>
    <xf numFmtId="0" fontId="12" fillId="0" borderId="16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3" xfId="9" applyFont="1" applyBorder="1" applyAlignment="1">
      <alignment horizontal="left" vertical="center" wrapText="1" indent="1"/>
    </xf>
    <xf numFmtId="3" fontId="4" fillId="0" borderId="4" xfId="9" applyNumberFormat="1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49" fontId="12" fillId="0" borderId="4" xfId="9" applyNumberFormat="1" applyFont="1" applyBorder="1" applyAlignment="1">
      <alignment horizontal="center" vertical="center" wrapText="1"/>
    </xf>
    <xf numFmtId="0" fontId="12" fillId="0" borderId="4" xfId="9" applyFont="1" applyBorder="1" applyAlignment="1">
      <alignment horizontal="left" indent="6"/>
    </xf>
    <xf numFmtId="0" fontId="12" fillId="0" borderId="4" xfId="9" applyFont="1" applyBorder="1" applyAlignment="1">
      <alignment horizontal="center" vertical="center"/>
    </xf>
    <xf numFmtId="3" fontId="4" fillId="2" borderId="24" xfId="0" applyNumberFormat="1" applyFont="1" applyFill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30" xfId="0" applyFont="1" applyBorder="1" applyAlignment="1">
      <alignment vertical="center" wrapText="1"/>
    </xf>
    <xf numFmtId="49" fontId="12" fillId="2" borderId="9" xfId="9" applyNumberFormat="1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18" xfId="0" applyNumberFormat="1" applyFont="1" applyBorder="1" applyAlignment="1" applyProtection="1">
      <alignment horizontal="right" vertical="center" wrapText="1" indent="1"/>
      <protection locked="0"/>
    </xf>
    <xf numFmtId="3" fontId="4" fillId="0" borderId="0" xfId="0" applyNumberFormat="1" applyFont="1" applyAlignment="1" applyProtection="1">
      <alignment horizontal="right" vertical="center" wrapText="1" indent="1"/>
      <protection locked="0"/>
    </xf>
    <xf numFmtId="0" fontId="12" fillId="0" borderId="18" xfId="0" applyFont="1" applyBorder="1" applyAlignment="1">
      <alignment vertical="center" wrapText="1"/>
    </xf>
    <xf numFmtId="3" fontId="12" fillId="0" borderId="44" xfId="0" applyNumberFormat="1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3" fontId="12" fillId="0" borderId="32" xfId="0" applyNumberFormat="1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12" fillId="0" borderId="16" xfId="9" applyNumberFormat="1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4" fillId="0" borderId="9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3" fontId="4" fillId="0" borderId="22" xfId="0" applyNumberFormat="1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3" fontId="12" fillId="0" borderId="6" xfId="0" applyNumberFormat="1" applyFont="1" applyBorder="1" applyAlignment="1" applyProtection="1">
      <alignment vertical="center" wrapText="1"/>
      <protection locked="0"/>
    </xf>
    <xf numFmtId="3" fontId="12" fillId="0" borderId="33" xfId="0" applyNumberFormat="1" applyFont="1" applyBorder="1" applyAlignment="1">
      <alignment vertical="center" wrapText="1"/>
    </xf>
    <xf numFmtId="3" fontId="12" fillId="0" borderId="38" xfId="0" applyNumberFormat="1" applyFont="1" applyBorder="1" applyAlignment="1">
      <alignment vertical="center" wrapText="1"/>
    </xf>
    <xf numFmtId="3" fontId="12" fillId="0" borderId="42" xfId="0" applyNumberFormat="1" applyFont="1" applyBorder="1" applyAlignment="1">
      <alignment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49" fontId="9" fillId="2" borderId="16" xfId="9" applyNumberFormat="1" applyFill="1" applyBorder="1" applyAlignment="1">
      <alignment horizontal="left" vertical="center" wrapText="1" indent="1"/>
    </xf>
    <xf numFmtId="0" fontId="16" fillId="2" borderId="10" xfId="0" applyFont="1" applyFill="1" applyBorder="1" applyAlignment="1">
      <alignment horizontal="left" vertical="center" wrapText="1" indent="1"/>
    </xf>
    <xf numFmtId="3" fontId="16" fillId="2" borderId="9" xfId="0" applyNumberFormat="1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3" fillId="0" borderId="33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horizontal="center" vertical="center" wrapText="1"/>
    </xf>
    <xf numFmtId="3" fontId="3" fillId="0" borderId="36" xfId="9" applyNumberFormat="1" applyFont="1" applyBorder="1" applyAlignment="1">
      <alignment horizontal="center" vertical="center" wrapText="1"/>
    </xf>
    <xf numFmtId="3" fontId="3" fillId="0" borderId="41" xfId="9" applyNumberFormat="1" applyFont="1" applyBorder="1" applyAlignment="1">
      <alignment horizontal="center"/>
    </xf>
    <xf numFmtId="3" fontId="3" fillId="0" borderId="62" xfId="9" applyNumberFormat="1" applyFont="1" applyBorder="1" applyAlignment="1">
      <alignment horizontal="center"/>
    </xf>
    <xf numFmtId="3" fontId="3" fillId="0" borderId="68" xfId="9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6" fillId="0" borderId="0" xfId="9" applyNumberFormat="1" applyFont="1" applyAlignment="1">
      <alignment horizontal="center" wrapText="1"/>
    </xf>
    <xf numFmtId="3" fontId="30" fillId="0" borderId="0" xfId="9" applyNumberFormat="1" applyFont="1" applyAlignment="1">
      <alignment horizontal="left" vertical="center"/>
    </xf>
    <xf numFmtId="3" fontId="6" fillId="2" borderId="23" xfId="9" applyNumberFormat="1" applyFont="1" applyFill="1" applyBorder="1" applyAlignment="1">
      <alignment horizontal="center" vertical="justify" wrapText="1"/>
    </xf>
    <xf numFmtId="3" fontId="6" fillId="2" borderId="16" xfId="9" applyNumberFormat="1" applyFont="1" applyFill="1" applyBorder="1" applyAlignment="1">
      <alignment horizontal="center" vertical="justify" wrapText="1"/>
    </xf>
    <xf numFmtId="3" fontId="6" fillId="2" borderId="10" xfId="9" applyNumberFormat="1" applyFont="1" applyFill="1" applyBorder="1" applyAlignment="1">
      <alignment horizontal="center" vertical="justify" wrapText="1"/>
    </xf>
    <xf numFmtId="3" fontId="3" fillId="0" borderId="39" xfId="9" applyNumberFormat="1" applyFont="1" applyBorder="1" applyAlignment="1">
      <alignment horizontal="center" vertical="center" wrapText="1"/>
    </xf>
    <xf numFmtId="3" fontId="3" fillId="0" borderId="57" xfId="9" applyNumberFormat="1" applyFont="1" applyBorder="1" applyAlignment="1">
      <alignment horizontal="center" vertical="center" wrapText="1"/>
    </xf>
    <xf numFmtId="3" fontId="3" fillId="0" borderId="50" xfId="9" applyNumberFormat="1" applyFont="1" applyBorder="1" applyAlignment="1">
      <alignment horizontal="center" vertical="center" wrapText="1"/>
    </xf>
    <xf numFmtId="3" fontId="3" fillId="0" borderId="33" xfId="9" applyNumberFormat="1" applyFont="1" applyBorder="1" applyAlignment="1">
      <alignment horizontal="center"/>
    </xf>
    <xf numFmtId="3" fontId="3" fillId="0" borderId="12" xfId="9" applyNumberFormat="1" applyFont="1" applyBorder="1" applyAlignment="1">
      <alignment horizontal="center"/>
    </xf>
    <xf numFmtId="3" fontId="3" fillId="0" borderId="36" xfId="9" applyNumberFormat="1" applyFont="1" applyBorder="1" applyAlignment="1">
      <alignment horizontal="center"/>
    </xf>
    <xf numFmtId="3" fontId="4" fillId="2" borderId="1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6" fillId="0" borderId="44" xfId="9" applyNumberFormat="1" applyFont="1" applyBorder="1" applyAlignment="1">
      <alignment horizontal="center" vertical="center"/>
    </xf>
    <xf numFmtId="3" fontId="6" fillId="0" borderId="0" xfId="9" applyNumberFormat="1" applyFont="1" applyAlignment="1">
      <alignment horizontal="center"/>
    </xf>
    <xf numFmtId="3" fontId="6" fillId="2" borderId="24" xfId="9" applyNumberFormat="1" applyFont="1" applyFill="1" applyBorder="1" applyAlignment="1">
      <alignment horizontal="center" vertical="justify" wrapText="1"/>
    </xf>
    <xf numFmtId="3" fontId="4" fillId="2" borderId="17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6" fillId="0" borderId="0" xfId="9" applyNumberFormat="1" applyFont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27" fillId="2" borderId="28" xfId="12" applyNumberFormat="1" applyFont="1" applyFill="1" applyBorder="1" applyAlignment="1">
      <alignment horizontal="right" vertical="center"/>
    </xf>
    <xf numFmtId="3" fontId="27" fillId="2" borderId="49" xfId="12" applyNumberFormat="1" applyFont="1" applyFill="1" applyBorder="1" applyAlignment="1">
      <alignment horizontal="right" vertical="center"/>
    </xf>
    <xf numFmtId="3" fontId="27" fillId="0" borderId="12" xfId="12" applyNumberFormat="1" applyFont="1" applyBorder="1" applyAlignment="1">
      <alignment horizontal="right"/>
    </xf>
    <xf numFmtId="0" fontId="27" fillId="0" borderId="28" xfId="12" applyFont="1" applyBorder="1" applyAlignment="1">
      <alignment horizontal="center" vertical="center"/>
    </xf>
    <xf numFmtId="0" fontId="27" fillId="0" borderId="25" xfId="12" applyFont="1" applyBorder="1" applyAlignment="1">
      <alignment horizontal="center" vertical="center"/>
    </xf>
    <xf numFmtId="0" fontId="27" fillId="0" borderId="30" xfId="12" applyFont="1" applyBorder="1" applyAlignment="1">
      <alignment horizontal="right" vertical="center"/>
    </xf>
    <xf numFmtId="0" fontId="27" fillId="0" borderId="25" xfId="12" applyFont="1" applyBorder="1" applyAlignment="1">
      <alignment horizontal="right" vertical="center"/>
    </xf>
    <xf numFmtId="3" fontId="27" fillId="2" borderId="67" xfId="12" applyNumberFormat="1" applyFont="1" applyFill="1" applyBorder="1" applyAlignment="1">
      <alignment horizontal="center" vertical="center"/>
    </xf>
    <xf numFmtId="3" fontId="27" fillId="2" borderId="58" xfId="12" applyNumberFormat="1" applyFont="1" applyFill="1" applyBorder="1" applyAlignment="1">
      <alignment horizontal="center" vertical="center"/>
    </xf>
    <xf numFmtId="3" fontId="27" fillId="2" borderId="37" xfId="12" applyNumberFormat="1" applyFont="1" applyFill="1" applyBorder="1" applyAlignment="1">
      <alignment horizontal="center" vertical="center"/>
    </xf>
    <xf numFmtId="3" fontId="27" fillId="2" borderId="44" xfId="12" applyNumberFormat="1" applyFont="1" applyFill="1" applyBorder="1" applyAlignment="1">
      <alignment horizontal="center" vertical="center"/>
    </xf>
    <xf numFmtId="0" fontId="27" fillId="0" borderId="28" xfId="12" applyFont="1" applyBorder="1" applyAlignment="1">
      <alignment horizontal="right" vertical="center"/>
    </xf>
    <xf numFmtId="0" fontId="27" fillId="0" borderId="30" xfId="12" applyFont="1" applyBorder="1" applyAlignment="1">
      <alignment horizontal="center" vertical="center"/>
    </xf>
    <xf numFmtId="0" fontId="27" fillId="0" borderId="37" xfId="12" applyFont="1" applyBorder="1" applyAlignment="1">
      <alignment horizontal="right" vertical="center"/>
    </xf>
    <xf numFmtId="0" fontId="27" fillId="0" borderId="57" xfId="12" applyFont="1" applyBorder="1" applyAlignment="1">
      <alignment horizontal="right" vertical="center"/>
    </xf>
    <xf numFmtId="3" fontId="26" fillId="2" borderId="29" xfId="12" applyNumberFormat="1" applyFont="1" applyFill="1" applyBorder="1" applyAlignment="1">
      <alignment horizontal="center" vertical="center" wrapText="1"/>
    </xf>
    <xf numFmtId="3" fontId="26" fillId="2" borderId="20" xfId="12" applyNumberFormat="1" applyFont="1" applyFill="1" applyBorder="1" applyAlignment="1">
      <alignment horizontal="center" vertical="center" wrapText="1"/>
    </xf>
    <xf numFmtId="3" fontId="26" fillId="2" borderId="40" xfId="12" applyNumberFormat="1" applyFont="1" applyFill="1" applyBorder="1" applyAlignment="1">
      <alignment horizontal="center" vertical="center" wrapText="1"/>
    </xf>
    <xf numFmtId="3" fontId="27" fillId="0" borderId="57" xfId="12" applyNumberFormat="1" applyFont="1" applyBorder="1" applyAlignment="1">
      <alignment horizontal="right" vertical="center"/>
    </xf>
    <xf numFmtId="3" fontId="27" fillId="0" borderId="12" xfId="12" applyNumberFormat="1" applyFont="1" applyBorder="1" applyAlignment="1">
      <alignment horizontal="right" vertical="center"/>
    </xf>
    <xf numFmtId="0" fontId="27" fillId="0" borderId="0" xfId="12" applyFont="1" applyAlignment="1">
      <alignment horizontal="right" vertical="center"/>
    </xf>
    <xf numFmtId="0" fontId="34" fillId="0" borderId="0" xfId="12" applyFont="1" applyAlignment="1">
      <alignment horizontal="right" vertical="center"/>
    </xf>
    <xf numFmtId="1" fontId="26" fillId="2" borderId="56" xfId="12" applyNumberFormat="1" applyFont="1" applyFill="1" applyBorder="1" applyAlignment="1">
      <alignment horizontal="center" vertical="center" textRotation="90" wrapText="1"/>
    </xf>
    <xf numFmtId="1" fontId="26" fillId="2" borderId="66" xfId="12" applyNumberFormat="1" applyFont="1" applyFill="1" applyBorder="1" applyAlignment="1">
      <alignment horizontal="center" vertical="center" textRotation="90" wrapText="1"/>
    </xf>
    <xf numFmtId="0" fontId="26" fillId="2" borderId="18" xfId="12" applyFont="1" applyFill="1" applyBorder="1" applyAlignment="1">
      <alignment horizontal="center" vertical="center"/>
    </xf>
    <xf numFmtId="0" fontId="26" fillId="2" borderId="57" xfId="12" applyFont="1" applyFill="1" applyBorder="1" applyAlignment="1">
      <alignment horizontal="center" vertical="center"/>
    </xf>
    <xf numFmtId="3" fontId="26" fillId="2" borderId="52" xfId="12" applyNumberFormat="1" applyFont="1" applyFill="1" applyBorder="1" applyAlignment="1">
      <alignment horizontal="center" vertical="center" wrapText="1"/>
    </xf>
    <xf numFmtId="3" fontId="27" fillId="0" borderId="30" xfId="12" applyNumberFormat="1" applyFont="1" applyBorder="1" applyAlignment="1">
      <alignment horizontal="right"/>
    </xf>
    <xf numFmtId="3" fontId="27" fillId="0" borderId="25" xfId="12" applyNumberFormat="1" applyFont="1" applyBorder="1" applyAlignment="1">
      <alignment horizontal="right"/>
    </xf>
    <xf numFmtId="0" fontId="22" fillId="2" borderId="64" xfId="13" applyFont="1" applyFill="1" applyBorder="1" applyAlignment="1">
      <alignment horizontal="center" vertical="center"/>
    </xf>
    <xf numFmtId="0" fontId="22" fillId="2" borderId="62" xfId="13" applyFont="1" applyFill="1" applyBorder="1" applyAlignment="1">
      <alignment horizontal="center" vertical="center"/>
    </xf>
    <xf numFmtId="0" fontId="16" fillId="0" borderId="0" xfId="14" applyFont="1" applyAlignment="1">
      <alignment horizontal="center" wrapText="1"/>
    </xf>
    <xf numFmtId="0" fontId="16" fillId="0" borderId="0" xfId="14" applyFont="1" applyAlignment="1">
      <alignment horizontal="center"/>
    </xf>
    <xf numFmtId="0" fontId="5" fillId="2" borderId="16" xfId="14" applyFont="1" applyFill="1" applyBorder="1" applyAlignment="1">
      <alignment horizontal="left" vertical="center" indent="1"/>
    </xf>
    <xf numFmtId="0" fontId="5" fillId="2" borderId="11" xfId="14" applyFont="1" applyFill="1" applyBorder="1" applyAlignment="1">
      <alignment horizontal="left" vertical="center" indent="1"/>
    </xf>
    <xf numFmtId="0" fontId="5" fillId="2" borderId="24" xfId="14" applyFont="1" applyFill="1" applyBorder="1" applyAlignment="1">
      <alignment horizontal="left" vertical="center" indent="1"/>
    </xf>
    <xf numFmtId="3" fontId="7" fillId="2" borderId="14" xfId="0" applyNumberFormat="1" applyFont="1" applyFill="1" applyBorder="1" applyAlignment="1">
      <alignment horizontal="center" vertical="center" wrapText="1"/>
    </xf>
    <xf numFmtId="3" fontId="7" fillId="2" borderId="18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166" fontId="30" fillId="0" borderId="44" xfId="9" applyNumberFormat="1" applyFont="1" applyFill="1" applyBorder="1" applyAlignment="1" applyProtection="1">
      <alignment horizontal="left" vertical="center"/>
    </xf>
    <xf numFmtId="166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6" fillId="0" borderId="0" xfId="9" applyFont="1" applyFill="1" applyAlignment="1">
      <alignment horizontal="center" wrapText="1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166" fontId="25" fillId="0" borderId="0" xfId="9" applyNumberFormat="1" applyFont="1" applyFill="1" applyBorder="1" applyAlignment="1" applyProtection="1">
      <alignment horizontal="center" vertical="center" wrapText="1"/>
    </xf>
    <xf numFmtId="0" fontId="44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0" fontId="44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5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5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6" fillId="0" borderId="37" xfId="7" applyFont="1" applyBorder="1" applyAlignment="1">
      <alignment vertical="center" wrapText="1"/>
    </xf>
    <xf numFmtId="0" fontId="46" fillId="0" borderId="39" xfId="7" applyFont="1" applyBorder="1" applyAlignment="1">
      <alignment vertical="center" wrapText="1"/>
    </xf>
    <xf numFmtId="0" fontId="46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5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5" fillId="0" borderId="41" xfId="9" applyFont="1" applyFill="1" applyBorder="1" applyAlignment="1" applyProtection="1"/>
    <xf numFmtId="0" fontId="23" fillId="0" borderId="62" xfId="7" applyBorder="1" applyAlignment="1"/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16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</cellXfs>
  <cellStyles count="23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6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7" xr:uid="{00000000-0005-0000-0000-00000A000000}"/>
    <cellStyle name="Normál 6" xfId="18" xr:uid="{00000000-0005-0000-0000-00000B000000}"/>
    <cellStyle name="Normál 7" xfId="19" xr:uid="{00000000-0005-0000-0000-00000C000000}"/>
    <cellStyle name="Normál 8" xfId="20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8" xfId="11" xr:uid="{00000000-0005-0000-0000-000010000000}"/>
    <cellStyle name="Normál_Munka19" xfId="12" xr:uid="{00000000-0005-0000-0000-000011000000}"/>
    <cellStyle name="Normál_Munka21" xfId="13" xr:uid="{00000000-0005-0000-0000-000012000000}"/>
    <cellStyle name="Normál_SEGEDLETEK" xfId="14" xr:uid="{00000000-0005-0000-0000-000013000000}"/>
    <cellStyle name="Pénznem 2" xfId="21" xr:uid="{00000000-0005-0000-0000-000014000000}"/>
    <cellStyle name="Pénznem 3" xfId="22" xr:uid="{00000000-0005-0000-0000-000015000000}"/>
    <cellStyle name="Százalék 2" xfId="15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ska%202019%20&#233;vi%20kv-i%20rendelet%20m&#243;dos&#237;t&#225;s%20j&#250;li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"/>
      <sheetName val="2.sz.mell. _önk."/>
      <sheetName val="3.sz.támogatás "/>
      <sheetName val="4.sz.beruházás "/>
      <sheetName val="5.sz.tartalékok"/>
      <sheetName val="6.sz.előir.felh"/>
      <sheetName val="7.sz.önk.műk.fea "/>
    </sheetNames>
    <sheetDataSet>
      <sheetData sheetId="0"/>
      <sheetData sheetId="1">
        <row r="6">
          <cell r="K6">
            <v>23235</v>
          </cell>
        </row>
        <row r="15">
          <cell r="K15">
            <v>76274</v>
          </cell>
        </row>
        <row r="16">
          <cell r="K16">
            <v>6900</v>
          </cell>
        </row>
        <row r="24">
          <cell r="K24">
            <v>315</v>
          </cell>
        </row>
        <row r="35">
          <cell r="K35">
            <v>0</v>
          </cell>
        </row>
        <row r="39">
          <cell r="K39">
            <v>0</v>
          </cell>
        </row>
        <row r="40">
          <cell r="K40">
            <v>0</v>
          </cell>
        </row>
        <row r="43">
          <cell r="K43">
            <v>36793</v>
          </cell>
        </row>
        <row r="44">
          <cell r="K44">
            <v>424</v>
          </cell>
        </row>
        <row r="49">
          <cell r="K49">
            <v>11252</v>
          </cell>
        </row>
        <row r="50">
          <cell r="K50">
            <v>2224</v>
          </cell>
        </row>
        <row r="51">
          <cell r="K51">
            <v>10350</v>
          </cell>
        </row>
        <row r="52">
          <cell r="K52">
            <v>820</v>
          </cell>
        </row>
        <row r="53">
          <cell r="K53">
            <v>11732</v>
          </cell>
        </row>
        <row r="58">
          <cell r="K58">
            <v>103244</v>
          </cell>
        </row>
        <row r="59">
          <cell r="K59">
            <v>3000</v>
          </cell>
        </row>
        <row r="67">
          <cell r="K67">
            <v>1319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C6C4-ABD0-4029-AEF1-4EE045506CB2}">
  <dimension ref="A1:I90"/>
  <sheetViews>
    <sheetView zoomScaleNormal="100" zoomScaleSheetLayoutView="100" workbookViewId="0">
      <selection activeCell="I17" sqref="I17"/>
    </sheetView>
  </sheetViews>
  <sheetFormatPr defaultColWidth="9.33203125" defaultRowHeight="15" x14ac:dyDescent="0.2"/>
  <cols>
    <col min="1" max="1" width="6" style="496" customWidth="1"/>
    <col min="2" max="2" width="51.33203125" style="482" customWidth="1"/>
    <col min="3" max="3" width="7.83203125" style="482" customWidth="1"/>
    <col min="4" max="4" width="16.6640625" style="474" customWidth="1"/>
    <col min="5" max="5" width="52.5" style="474" customWidth="1"/>
    <col min="6" max="6" width="7.5" style="474" customWidth="1"/>
    <col min="7" max="7" width="16.6640625" style="474" customWidth="1"/>
    <col min="8" max="16384" width="9.33203125" style="474"/>
  </cols>
  <sheetData>
    <row r="1" spans="1:9" ht="18" customHeight="1" x14ac:dyDescent="0.2">
      <c r="A1" s="919" t="s">
        <v>93</v>
      </c>
      <c r="B1" s="300" t="s">
        <v>98</v>
      </c>
      <c r="C1" s="301"/>
      <c r="D1" s="301"/>
      <c r="E1" s="317" t="s">
        <v>99</v>
      </c>
      <c r="F1" s="301"/>
      <c r="G1" s="302"/>
    </row>
    <row r="2" spans="1:9" s="475" customFormat="1" ht="35.25" customHeight="1" x14ac:dyDescent="0.2">
      <c r="A2" s="920"/>
      <c r="B2" s="115" t="s">
        <v>40</v>
      </c>
      <c r="C2" s="115" t="s">
        <v>159</v>
      </c>
      <c r="D2" s="313" t="s">
        <v>375</v>
      </c>
      <c r="E2" s="318" t="s">
        <v>40</v>
      </c>
      <c r="F2" s="115" t="s">
        <v>159</v>
      </c>
      <c r="G2" s="303" t="s">
        <v>375</v>
      </c>
    </row>
    <row r="3" spans="1:9" s="475" customFormat="1" ht="12" customHeight="1" x14ac:dyDescent="0.2">
      <c r="A3" s="304">
        <v>1</v>
      </c>
      <c r="B3" s="120">
        <v>2</v>
      </c>
      <c r="C3" s="120">
        <v>3</v>
      </c>
      <c r="D3" s="314">
        <v>4</v>
      </c>
      <c r="E3" s="319">
        <v>5</v>
      </c>
      <c r="F3" s="120">
        <v>6</v>
      </c>
      <c r="G3" s="305">
        <v>7</v>
      </c>
    </row>
    <row r="4" spans="1:9" x14ac:dyDescent="0.2">
      <c r="A4" s="476" t="s">
        <v>3</v>
      </c>
      <c r="B4" s="477" t="s">
        <v>158</v>
      </c>
      <c r="C4" s="477" t="s">
        <v>160</v>
      </c>
      <c r="D4" s="478">
        <f>SUM('[1]2.sz.mell. _önk.'!K6)</f>
        <v>23235</v>
      </c>
      <c r="E4" s="479" t="s">
        <v>41</v>
      </c>
      <c r="F4" s="477" t="s">
        <v>173</v>
      </c>
      <c r="G4" s="480">
        <f>SUM('[1]2.sz.mell. _önk.'!K49)</f>
        <v>11252</v>
      </c>
    </row>
    <row r="5" spans="1:9" ht="30" x14ac:dyDescent="0.2">
      <c r="A5" s="476" t="s">
        <v>4</v>
      </c>
      <c r="B5" s="477" t="s">
        <v>61</v>
      </c>
      <c r="C5" s="477" t="s">
        <v>163</v>
      </c>
      <c r="D5" s="478">
        <f>SUM('[1]2.sz.mell. _önk.'!K16)</f>
        <v>6900</v>
      </c>
      <c r="E5" s="479" t="s">
        <v>62</v>
      </c>
      <c r="F5" s="477" t="s">
        <v>174</v>
      </c>
      <c r="G5" s="480">
        <f>SUM('[1]2.sz.mell. _önk.'!K50)</f>
        <v>2224</v>
      </c>
    </row>
    <row r="6" spans="1:9" x14ac:dyDescent="0.2">
      <c r="A6" s="476" t="s">
        <v>5</v>
      </c>
      <c r="B6" s="477" t="s">
        <v>164</v>
      </c>
      <c r="C6" s="477" t="s">
        <v>165</v>
      </c>
      <c r="D6" s="478">
        <f>SUM('[1]2.sz.mell. _önk.'!K24)</f>
        <v>315</v>
      </c>
      <c r="E6" s="479" t="s">
        <v>42</v>
      </c>
      <c r="F6" s="477" t="s">
        <v>175</v>
      </c>
      <c r="G6" s="480">
        <f>SUM('[1]2.sz.mell. _önk.'!K51)</f>
        <v>10350</v>
      </c>
    </row>
    <row r="7" spans="1:9" ht="30" x14ac:dyDescent="0.2">
      <c r="A7" s="476" t="s">
        <v>6</v>
      </c>
      <c r="B7" s="477" t="s">
        <v>170</v>
      </c>
      <c r="C7" s="477" t="s">
        <v>167</v>
      </c>
      <c r="D7" s="478">
        <f>SUM('[1]2.sz.mell. _önk.'!K39)</f>
        <v>0</v>
      </c>
      <c r="E7" s="479" t="s">
        <v>63</v>
      </c>
      <c r="F7" s="477" t="s">
        <v>176</v>
      </c>
      <c r="G7" s="480">
        <f>SUM('[1]2.sz.mell. _önk.'!K52)</f>
        <v>820</v>
      </c>
    </row>
    <row r="8" spans="1:9" x14ac:dyDescent="0.2">
      <c r="A8" s="476" t="s">
        <v>7</v>
      </c>
      <c r="B8" s="474"/>
      <c r="C8" s="474"/>
      <c r="D8" s="478"/>
      <c r="E8" s="481" t="s">
        <v>181</v>
      </c>
      <c r="F8" s="482" t="s">
        <v>177</v>
      </c>
      <c r="G8" s="480">
        <f>SUM('[1]2.sz.mell. _önk.'!K53)</f>
        <v>11732</v>
      </c>
    </row>
    <row r="9" spans="1:9" ht="28.5" x14ac:dyDescent="0.2">
      <c r="A9" s="306" t="s">
        <v>8</v>
      </c>
      <c r="B9" s="117" t="s">
        <v>102</v>
      </c>
      <c r="C9" s="117"/>
      <c r="D9" s="315">
        <f>SUM(D4:D8)</f>
        <v>30450</v>
      </c>
      <c r="E9" s="321" t="s">
        <v>103</v>
      </c>
      <c r="F9" s="118"/>
      <c r="G9" s="309">
        <f>SUM(G4:G8)</f>
        <v>36378</v>
      </c>
    </row>
    <row r="10" spans="1:9" ht="24" customHeight="1" x14ac:dyDescent="0.2">
      <c r="A10" s="476" t="s">
        <v>9</v>
      </c>
      <c r="B10" s="477" t="s">
        <v>172</v>
      </c>
      <c r="C10" s="483" t="s">
        <v>239</v>
      </c>
      <c r="D10" s="484">
        <f>SUM('[1]2.sz.mell. _önk.'!K43)</f>
        <v>36793</v>
      </c>
      <c r="E10" s="479"/>
      <c r="F10" s="477"/>
      <c r="G10" s="485"/>
    </row>
    <row r="11" spans="1:9" ht="24" customHeight="1" x14ac:dyDescent="0.2">
      <c r="A11" s="476" t="s">
        <v>10</v>
      </c>
      <c r="B11" s="477" t="s">
        <v>322</v>
      </c>
      <c r="C11" s="483" t="s">
        <v>239</v>
      </c>
      <c r="D11" s="484">
        <f>SUM('[1]2.sz.mell. _önk.'!K44)</f>
        <v>424</v>
      </c>
      <c r="E11" s="479" t="s">
        <v>323</v>
      </c>
      <c r="F11" s="477"/>
      <c r="G11" s="485">
        <f>SUM('[1]2.sz.mell. _önk.'!K67)</f>
        <v>1319</v>
      </c>
    </row>
    <row r="12" spans="1:9" x14ac:dyDescent="0.2">
      <c r="A12" s="306" t="s">
        <v>11</v>
      </c>
      <c r="B12" s="117" t="s">
        <v>182</v>
      </c>
      <c r="C12" s="119"/>
      <c r="D12" s="315">
        <f>SUM(D10:D11)</f>
        <v>37217</v>
      </c>
      <c r="E12" s="320" t="s">
        <v>137</v>
      </c>
      <c r="F12" s="116"/>
      <c r="G12" s="486">
        <f>SUM(G10:G11)</f>
        <v>1319</v>
      </c>
    </row>
    <row r="13" spans="1:9" ht="20.25" customHeight="1" x14ac:dyDescent="0.2">
      <c r="A13" s="306" t="s">
        <v>12</v>
      </c>
      <c r="B13" s="118" t="s">
        <v>112</v>
      </c>
      <c r="C13" s="118"/>
      <c r="D13" s="315">
        <f>SUM(D9,D12)</f>
        <v>67667</v>
      </c>
      <c r="E13" s="321" t="s">
        <v>132</v>
      </c>
      <c r="F13" s="118"/>
      <c r="G13" s="309">
        <f>+G9+G12</f>
        <v>37697</v>
      </c>
    </row>
    <row r="14" spans="1:9" ht="12.95" customHeight="1" x14ac:dyDescent="0.2">
      <c r="A14" s="307"/>
      <c r="B14" s="487"/>
      <c r="C14" s="487"/>
      <c r="D14" s="488"/>
      <c r="E14" s="322"/>
      <c r="F14" s="487"/>
      <c r="G14" s="489"/>
      <c r="I14"/>
    </row>
    <row r="15" spans="1:9" ht="18" customHeight="1" x14ac:dyDescent="0.2">
      <c r="A15" s="308"/>
      <c r="B15" s="921" t="s">
        <v>100</v>
      </c>
      <c r="C15" s="921"/>
      <c r="D15" s="922"/>
      <c r="E15" s="923" t="s">
        <v>101</v>
      </c>
      <c r="F15" s="921"/>
      <c r="G15" s="924"/>
    </row>
    <row r="16" spans="1:9" ht="18" customHeight="1" x14ac:dyDescent="0.2">
      <c r="A16" s="476" t="s">
        <v>13</v>
      </c>
      <c r="B16" s="477" t="s">
        <v>161</v>
      </c>
      <c r="C16" s="477" t="s">
        <v>162</v>
      </c>
      <c r="D16" s="478">
        <f>SUM('[1]2.sz.mell. _önk.'!K15)</f>
        <v>76274</v>
      </c>
      <c r="E16" s="479" t="s">
        <v>90</v>
      </c>
      <c r="F16" s="477" t="s">
        <v>178</v>
      </c>
      <c r="G16" s="480">
        <f>SUM('[1]2.sz.mell. _önk.'!K58)</f>
        <v>103244</v>
      </c>
    </row>
    <row r="17" spans="1:7" ht="18" customHeight="1" x14ac:dyDescent="0.2">
      <c r="A17" s="476" t="s">
        <v>14</v>
      </c>
      <c r="B17" s="477" t="s">
        <v>169</v>
      </c>
      <c r="C17" s="477" t="s">
        <v>166</v>
      </c>
      <c r="D17" s="478">
        <f>SUM('[1]2.sz.mell. _önk.'!K35)</f>
        <v>0</v>
      </c>
      <c r="E17" s="479" t="s">
        <v>65</v>
      </c>
      <c r="F17" s="477" t="s">
        <v>179</v>
      </c>
      <c r="G17" s="480">
        <f>SUM('[1]2.sz.mell. _önk.'!K59)</f>
        <v>3000</v>
      </c>
    </row>
    <row r="18" spans="1:7" ht="30" x14ac:dyDescent="0.2">
      <c r="A18" s="476" t="s">
        <v>15</v>
      </c>
      <c r="B18" s="477" t="s">
        <v>171</v>
      </c>
      <c r="C18" s="477" t="s">
        <v>168</v>
      </c>
      <c r="D18" s="478">
        <f>SUM('[1]2.sz.mell. _önk.'!K40)</f>
        <v>0</v>
      </c>
      <c r="E18" s="479" t="s">
        <v>66</v>
      </c>
      <c r="F18" s="477" t="s">
        <v>180</v>
      </c>
      <c r="G18" s="480"/>
    </row>
    <row r="19" spans="1:7" ht="28.5" x14ac:dyDescent="0.2">
      <c r="A19" s="308" t="s">
        <v>16</v>
      </c>
      <c r="B19" s="117" t="s">
        <v>104</v>
      </c>
      <c r="C19" s="117"/>
      <c r="D19" s="315">
        <f>SUM(D16:D18)</f>
        <v>76274</v>
      </c>
      <c r="E19" s="323" t="s">
        <v>105</v>
      </c>
      <c r="F19" s="117"/>
      <c r="G19" s="309">
        <f>SUM(G16:G18)</f>
        <v>106244</v>
      </c>
    </row>
    <row r="20" spans="1:7" ht="30" x14ac:dyDescent="0.2">
      <c r="A20" s="490" t="s">
        <v>17</v>
      </c>
      <c r="B20" s="477" t="s">
        <v>172</v>
      </c>
      <c r="C20" s="491" t="s">
        <v>388</v>
      </c>
      <c r="D20" s="492"/>
      <c r="E20" s="493"/>
      <c r="F20" s="493"/>
      <c r="G20" s="494"/>
    </row>
    <row r="21" spans="1:7" x14ac:dyDescent="0.2">
      <c r="A21" s="308" t="s">
        <v>18</v>
      </c>
      <c r="B21" s="117" t="s">
        <v>136</v>
      </c>
      <c r="C21" s="117"/>
      <c r="D21" s="315">
        <f>SUM(D20)</f>
        <v>0</v>
      </c>
      <c r="E21" s="323" t="s">
        <v>138</v>
      </c>
      <c r="F21" s="117"/>
      <c r="G21" s="495"/>
    </row>
    <row r="22" spans="1:7" ht="27.75" customHeight="1" x14ac:dyDescent="0.2">
      <c r="A22" s="308" t="s">
        <v>19</v>
      </c>
      <c r="B22" s="118" t="s">
        <v>113</v>
      </c>
      <c r="C22" s="118"/>
      <c r="D22" s="315">
        <f>+D19+D21</f>
        <v>76274</v>
      </c>
      <c r="E22" s="321" t="s">
        <v>131</v>
      </c>
      <c r="F22" s="118"/>
      <c r="G22" s="309">
        <f>SUM(G19,G21)</f>
        <v>106244</v>
      </c>
    </row>
    <row r="23" spans="1:7" ht="28.5" customHeight="1" thickBot="1" x14ac:dyDescent="0.25">
      <c r="A23" s="310" t="s">
        <v>20</v>
      </c>
      <c r="B23" s="311" t="s">
        <v>106</v>
      </c>
      <c r="C23" s="311"/>
      <c r="D23" s="316">
        <f>SUM(D22,D13)</f>
        <v>143941</v>
      </c>
      <c r="E23" s="324" t="s">
        <v>107</v>
      </c>
      <c r="F23" s="311"/>
      <c r="G23" s="312">
        <f>SUM(G13,G22)</f>
        <v>143941</v>
      </c>
    </row>
    <row r="89" spans="2:2" x14ac:dyDescent="0.2">
      <c r="B89" s="482" t="s">
        <v>330</v>
      </c>
    </row>
    <row r="90" spans="2:2" x14ac:dyDescent="0.2">
      <c r="B90" s="482" t="s">
        <v>331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0.74803149606299213" bottom="0" header="7.874015748031496E-2" footer="0"/>
  <pageSetup paperSize="9" scale="98" orientation="landscape" horizontalDpi="4294967293" verticalDpi="300" r:id="rId1"/>
  <headerFooter alignWithMargins="0">
    <oddHeader xml:space="preserve">&amp;C&amp;"Times New Roman CE,Félkövér"&amp;12RAPOSKA KÖZSÉG ÖNKORMÁNYZATA
2019. ÉVI KÖLTSÉGVETÉSÉNEK
MŰKÖDÉSI ÉS FELHALMOZÁSI MÉRLEGE&amp;R1.mell. az 1/2019. (II.22.)
 önkormányzati rendelethez&amp;X1&amp;X
&amp;"Times New Roman CE,Dőlt"Ezer forintban!&amp;"Times New Roman CE,Normál" </oddHeader>
    <oddFooter>&amp;L&amp;X1 &amp;XAz 1. melléklet módosítva a 9/2019. (VII.10.) önkormányzati rendelet alapján.
Hatálybalépés napja: 2019. július 11.&amp;C&amp;P.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2A69-385E-4176-9E47-BD8F2AFF583F}">
  <sheetPr>
    <tabColor theme="0" tint="-0.14999847407452621"/>
  </sheetPr>
  <dimension ref="A1:R94"/>
  <sheetViews>
    <sheetView topLeftCell="A64" zoomScale="90" zoomScaleNormal="90" zoomScaleSheetLayoutView="100" workbookViewId="0">
      <selection activeCell="M82" sqref="M82"/>
    </sheetView>
  </sheetViews>
  <sheetFormatPr defaultColWidth="9.33203125" defaultRowHeight="15.75" x14ac:dyDescent="0.25"/>
  <cols>
    <col min="1" max="1" width="3.6640625" style="662" customWidth="1"/>
    <col min="2" max="2" width="4" style="662" customWidth="1"/>
    <col min="3" max="3" width="5.5" style="662" customWidth="1"/>
    <col min="4" max="4" width="57.83203125" style="497" customWidth="1"/>
    <col min="5" max="5" width="9.83203125" style="497" customWidth="1"/>
    <col min="6" max="11" width="14.6640625" style="497" customWidth="1"/>
    <col min="12" max="12" width="14.83203125" style="497" customWidth="1"/>
    <col min="13" max="14" width="13.5" style="497" customWidth="1"/>
    <col min="15" max="15" width="9.83203125" style="497" bestFit="1" customWidth="1"/>
    <col min="16" max="16384" width="9.33203125" style="497"/>
  </cols>
  <sheetData>
    <row r="1" spans="1:14" ht="16.5" thickBot="1" x14ac:dyDescent="0.3">
      <c r="A1" s="497"/>
      <c r="B1" s="497"/>
      <c r="C1" s="964" t="s">
        <v>0</v>
      </c>
      <c r="D1" s="964"/>
      <c r="E1" s="964"/>
      <c r="F1" s="964"/>
      <c r="G1" s="498"/>
      <c r="H1" s="498"/>
      <c r="I1" s="498"/>
      <c r="J1" s="498"/>
      <c r="K1" s="498"/>
      <c r="L1" s="499"/>
    </row>
    <row r="2" spans="1:14" ht="19.5" customHeight="1" x14ac:dyDescent="0.25">
      <c r="A2" s="965" t="s">
        <v>75</v>
      </c>
      <c r="B2" s="967" t="s">
        <v>76</v>
      </c>
      <c r="C2" s="969" t="s">
        <v>109</v>
      </c>
      <c r="D2" s="123" t="s">
        <v>110</v>
      </c>
      <c r="E2" s="971" t="s">
        <v>159</v>
      </c>
      <c r="F2" s="945" t="s">
        <v>389</v>
      </c>
      <c r="G2" s="954" t="s">
        <v>390</v>
      </c>
      <c r="H2" s="945" t="s">
        <v>391</v>
      </c>
      <c r="I2" s="945" t="s">
        <v>392</v>
      </c>
      <c r="J2" s="959" t="s">
        <v>393</v>
      </c>
      <c r="K2" s="945" t="s">
        <v>394</v>
      </c>
      <c r="L2" s="959" t="s">
        <v>149</v>
      </c>
      <c r="M2" s="945" t="s">
        <v>150</v>
      </c>
      <c r="N2" s="948" t="s">
        <v>151</v>
      </c>
    </row>
    <row r="3" spans="1:14" ht="39" customHeight="1" thickBot="1" x14ac:dyDescent="0.3">
      <c r="A3" s="966"/>
      <c r="B3" s="968"/>
      <c r="C3" s="970"/>
      <c r="D3" s="500" t="s">
        <v>35</v>
      </c>
      <c r="E3" s="972"/>
      <c r="F3" s="946"/>
      <c r="G3" s="955"/>
      <c r="H3" s="957"/>
      <c r="I3" s="957"/>
      <c r="J3" s="960"/>
      <c r="K3" s="957"/>
      <c r="L3" s="962"/>
      <c r="M3" s="946"/>
      <c r="N3" s="949"/>
    </row>
    <row r="4" spans="1:14" ht="22.5" customHeight="1" thickBot="1" x14ac:dyDescent="0.3">
      <c r="A4" s="501" t="s">
        <v>120</v>
      </c>
      <c r="B4" s="502"/>
      <c r="C4" s="503"/>
      <c r="D4" s="504" t="s">
        <v>111</v>
      </c>
      <c r="E4" s="973"/>
      <c r="F4" s="947"/>
      <c r="G4" s="956"/>
      <c r="H4" s="958"/>
      <c r="I4" s="958"/>
      <c r="J4" s="961"/>
      <c r="K4" s="958"/>
      <c r="L4" s="963"/>
      <c r="M4" s="947"/>
      <c r="N4" s="950"/>
    </row>
    <row r="5" spans="1:14" ht="20.100000000000001" customHeight="1" thickBot="1" x14ac:dyDescent="0.3">
      <c r="A5" s="505">
        <v>1</v>
      </c>
      <c r="B5" s="505">
        <v>2</v>
      </c>
      <c r="C5" s="505">
        <v>3</v>
      </c>
      <c r="D5" s="506">
        <v>4</v>
      </c>
      <c r="E5" s="507">
        <v>5</v>
      </c>
      <c r="F5" s="507">
        <v>6</v>
      </c>
      <c r="G5" s="507">
        <v>7</v>
      </c>
      <c r="H5" s="507">
        <v>8</v>
      </c>
      <c r="I5" s="507">
        <v>9</v>
      </c>
      <c r="J5" s="507">
        <v>10</v>
      </c>
      <c r="K5" s="507">
        <v>11</v>
      </c>
      <c r="L5" s="506">
        <v>12</v>
      </c>
      <c r="M5" s="506">
        <v>13</v>
      </c>
      <c r="N5" s="508">
        <v>14</v>
      </c>
    </row>
    <row r="6" spans="1:14" ht="23.25" customHeight="1" thickBot="1" x14ac:dyDescent="0.3">
      <c r="A6" s="509"/>
      <c r="B6" s="509"/>
      <c r="C6" s="509">
        <v>1</v>
      </c>
      <c r="D6" s="510" t="s">
        <v>261</v>
      </c>
      <c r="E6" s="511" t="s">
        <v>160</v>
      </c>
      <c r="F6" s="512">
        <f>+F7+F14</f>
        <v>23235</v>
      </c>
      <c r="G6" s="512">
        <f>+G7+G14</f>
        <v>23235</v>
      </c>
      <c r="H6" s="512">
        <f t="shared" ref="H6:J6" si="0">+H7+H14</f>
        <v>0</v>
      </c>
      <c r="I6" s="512">
        <f t="shared" si="0"/>
        <v>0</v>
      </c>
      <c r="J6" s="512">
        <f t="shared" si="0"/>
        <v>0</v>
      </c>
      <c r="K6" s="512">
        <f>SUM(G6:J6)</f>
        <v>23235</v>
      </c>
      <c r="L6" s="512">
        <f>+L7+L14</f>
        <v>23235</v>
      </c>
      <c r="M6" s="512">
        <f>+M7</f>
        <v>0</v>
      </c>
      <c r="N6" s="513">
        <f>+N7</f>
        <v>0</v>
      </c>
    </row>
    <row r="7" spans="1:14" ht="20.100000000000001" customHeight="1" thickBot="1" x14ac:dyDescent="0.3">
      <c r="A7" s="514"/>
      <c r="B7" s="514"/>
      <c r="C7" s="514"/>
      <c r="D7" s="515" t="s">
        <v>183</v>
      </c>
      <c r="E7" s="515" t="s">
        <v>189</v>
      </c>
      <c r="F7" s="298">
        <f>SUM(F8:F13)</f>
        <v>22376</v>
      </c>
      <c r="G7" s="298">
        <f>SUM(G8:G13)</f>
        <v>22376</v>
      </c>
      <c r="H7" s="298">
        <f t="shared" ref="H7:J7" si="1">SUM(H8:H13)</f>
        <v>0</v>
      </c>
      <c r="I7" s="298">
        <f t="shared" si="1"/>
        <v>0</v>
      </c>
      <c r="J7" s="298">
        <f t="shared" si="1"/>
        <v>0</v>
      </c>
      <c r="K7" s="298">
        <f t="shared" ref="K7:K23" si="2">SUM(G7:J7)</f>
        <v>22376</v>
      </c>
      <c r="L7" s="298">
        <f>SUM(L8:L13)</f>
        <v>22376</v>
      </c>
      <c r="M7" s="298">
        <f>SUM(M8:M14)</f>
        <v>0</v>
      </c>
      <c r="N7" s="299">
        <f>SUM(N8:N14)</f>
        <v>0</v>
      </c>
    </row>
    <row r="8" spans="1:14" ht="20.100000000000001" customHeight="1" x14ac:dyDescent="0.25">
      <c r="A8" s="516"/>
      <c r="B8" s="516"/>
      <c r="C8" s="516"/>
      <c r="D8" s="517" t="s">
        <v>184</v>
      </c>
      <c r="E8" s="518" t="s">
        <v>190</v>
      </c>
      <c r="F8" s="519">
        <v>15749</v>
      </c>
      <c r="G8" s="519">
        <v>15749</v>
      </c>
      <c r="H8" s="519"/>
      <c r="I8" s="519"/>
      <c r="J8" s="519"/>
      <c r="K8" s="519">
        <f t="shared" si="2"/>
        <v>15749</v>
      </c>
      <c r="L8" s="519">
        <f>F8-N8</f>
        <v>15749</v>
      </c>
      <c r="M8" s="519"/>
      <c r="N8" s="520"/>
    </row>
    <row r="9" spans="1:14" ht="20.100000000000001" customHeight="1" x14ac:dyDescent="0.25">
      <c r="A9" s="521"/>
      <c r="B9" s="521"/>
      <c r="C9" s="521"/>
      <c r="D9" s="522" t="s">
        <v>185</v>
      </c>
      <c r="E9" s="518" t="s">
        <v>191</v>
      </c>
      <c r="F9" s="519"/>
      <c r="G9" s="519"/>
      <c r="H9" s="519"/>
      <c r="I9" s="519"/>
      <c r="J9" s="519"/>
      <c r="K9" s="519">
        <f t="shared" si="2"/>
        <v>0</v>
      </c>
      <c r="L9" s="519"/>
      <c r="M9" s="523"/>
      <c r="N9" s="524"/>
    </row>
    <row r="10" spans="1:14" ht="20.100000000000001" customHeight="1" x14ac:dyDescent="0.25">
      <c r="A10" s="525"/>
      <c r="B10" s="525"/>
      <c r="C10" s="525"/>
      <c r="D10" s="522" t="s">
        <v>186</v>
      </c>
      <c r="E10" s="518" t="s">
        <v>192</v>
      </c>
      <c r="F10" s="519">
        <v>4827</v>
      </c>
      <c r="G10" s="519">
        <v>4827</v>
      </c>
      <c r="H10" s="519"/>
      <c r="I10" s="519"/>
      <c r="J10" s="519"/>
      <c r="K10" s="519">
        <f t="shared" si="2"/>
        <v>4827</v>
      </c>
      <c r="L10" s="519">
        <f>F10-N10</f>
        <v>4827</v>
      </c>
      <c r="M10" s="523"/>
      <c r="N10" s="524"/>
    </row>
    <row r="11" spans="1:14" ht="20.100000000000001" customHeight="1" x14ac:dyDescent="0.25">
      <c r="A11" s="521"/>
      <c r="B11" s="521"/>
      <c r="C11" s="521"/>
      <c r="D11" s="526" t="s">
        <v>187</v>
      </c>
      <c r="E11" s="518" t="s">
        <v>193</v>
      </c>
      <c r="F11" s="519">
        <v>1800</v>
      </c>
      <c r="G11" s="519">
        <v>1800</v>
      </c>
      <c r="H11" s="519"/>
      <c r="I11" s="519"/>
      <c r="J11" s="519"/>
      <c r="K11" s="519">
        <f t="shared" si="2"/>
        <v>1800</v>
      </c>
      <c r="L11" s="519">
        <f>F11-N11</f>
        <v>1800</v>
      </c>
      <c r="M11" s="527"/>
      <c r="N11" s="528"/>
    </row>
    <row r="12" spans="1:14" ht="20.100000000000001" customHeight="1" x14ac:dyDescent="0.25">
      <c r="A12" s="525"/>
      <c r="B12" s="525"/>
      <c r="C12" s="525"/>
      <c r="D12" s="526" t="s">
        <v>188</v>
      </c>
      <c r="E12" s="518" t="s">
        <v>193</v>
      </c>
      <c r="F12" s="529"/>
      <c r="G12" s="529"/>
      <c r="H12" s="529"/>
      <c r="I12" s="529"/>
      <c r="J12" s="529"/>
      <c r="K12" s="529">
        <f t="shared" si="2"/>
        <v>0</v>
      </c>
      <c r="L12" s="529"/>
      <c r="M12" s="527"/>
      <c r="N12" s="528"/>
    </row>
    <row r="13" spans="1:14" ht="20.100000000000001" customHeight="1" thickBot="1" x14ac:dyDescent="0.3">
      <c r="A13" s="521"/>
      <c r="B13" s="521"/>
      <c r="C13" s="521"/>
      <c r="D13" s="526" t="s">
        <v>286</v>
      </c>
      <c r="E13" s="518" t="s">
        <v>287</v>
      </c>
      <c r="F13" s="523"/>
      <c r="G13" s="523"/>
      <c r="H13" s="523"/>
      <c r="I13" s="523"/>
      <c r="J13" s="523"/>
      <c r="K13" s="523">
        <f t="shared" si="2"/>
        <v>0</v>
      </c>
      <c r="L13" s="523"/>
      <c r="M13" s="527"/>
      <c r="N13" s="528"/>
    </row>
    <row r="14" spans="1:14" ht="20.100000000000001" customHeight="1" thickBot="1" x14ac:dyDescent="0.3">
      <c r="A14" s="514"/>
      <c r="B14" s="514"/>
      <c r="C14" s="514"/>
      <c r="D14" s="530" t="s">
        <v>345</v>
      </c>
      <c r="E14" s="515" t="s">
        <v>280</v>
      </c>
      <c r="F14" s="298">
        <v>859</v>
      </c>
      <c r="G14" s="298">
        <v>859</v>
      </c>
      <c r="H14" s="298"/>
      <c r="I14" s="298"/>
      <c r="J14" s="298"/>
      <c r="K14" s="298">
        <f t="shared" si="2"/>
        <v>859</v>
      </c>
      <c r="L14" s="298">
        <f>F14-N14</f>
        <v>859</v>
      </c>
      <c r="M14" s="298"/>
      <c r="N14" s="299"/>
    </row>
    <row r="15" spans="1:14" ht="20.100000000000001" customHeight="1" thickBot="1" x14ac:dyDescent="0.3">
      <c r="A15" s="531"/>
      <c r="B15" s="531"/>
      <c r="C15" s="531">
        <v>2</v>
      </c>
      <c r="D15" s="532" t="s">
        <v>195</v>
      </c>
      <c r="E15" s="533" t="s">
        <v>162</v>
      </c>
      <c r="F15" s="216">
        <v>76274</v>
      </c>
      <c r="G15" s="216">
        <v>76274</v>
      </c>
      <c r="H15" s="216"/>
      <c r="I15" s="216"/>
      <c r="J15" s="216"/>
      <c r="K15" s="216">
        <f t="shared" si="2"/>
        <v>76274</v>
      </c>
      <c r="L15" s="217">
        <f>F15-N15-M15</f>
        <v>0</v>
      </c>
      <c r="M15" s="216">
        <v>0</v>
      </c>
      <c r="N15" s="135">
        <v>76274</v>
      </c>
    </row>
    <row r="16" spans="1:14" ht="20.100000000000001" customHeight="1" thickBot="1" x14ac:dyDescent="0.3">
      <c r="A16" s="531"/>
      <c r="B16" s="531"/>
      <c r="C16" s="531">
        <v>3</v>
      </c>
      <c r="D16" s="534" t="s">
        <v>196</v>
      </c>
      <c r="E16" s="533" t="s">
        <v>163</v>
      </c>
      <c r="F16" s="216">
        <f>SUM(F17,F20,F21,F22,F23)</f>
        <v>6900</v>
      </c>
      <c r="G16" s="216">
        <f>SUM(G17,G20,G21,G22,G23)</f>
        <v>6900</v>
      </c>
      <c r="H16" s="216">
        <f t="shared" ref="H16:J16" si="3">SUM(H17,H20,H21,H22,H23)</f>
        <v>0</v>
      </c>
      <c r="I16" s="216">
        <f t="shared" si="3"/>
        <v>0</v>
      </c>
      <c r="J16" s="216">
        <f t="shared" si="3"/>
        <v>0</v>
      </c>
      <c r="K16" s="216">
        <f t="shared" si="2"/>
        <v>6900</v>
      </c>
      <c r="L16" s="217">
        <f>SUM(L17,L20,L21,L22,L23)</f>
        <v>3066</v>
      </c>
      <c r="M16" s="216">
        <f>SUM(M17,M20,M21,M22,M23)</f>
        <v>0</v>
      </c>
      <c r="N16" s="135">
        <f>SUM(N17,N20,N21,N22,N23)</f>
        <v>3834</v>
      </c>
    </row>
    <row r="17" spans="1:14" ht="20.100000000000001" customHeight="1" x14ac:dyDescent="0.25">
      <c r="A17" s="535"/>
      <c r="B17" s="535"/>
      <c r="C17" s="535"/>
      <c r="D17" s="526" t="s">
        <v>197</v>
      </c>
      <c r="E17" s="536" t="s">
        <v>198</v>
      </c>
      <c r="F17" s="537">
        <f>SUM(F18:F19)</f>
        <v>4600</v>
      </c>
      <c r="G17" s="537">
        <v>4600</v>
      </c>
      <c r="H17" s="537"/>
      <c r="I17" s="537"/>
      <c r="J17" s="537"/>
      <c r="K17" s="537">
        <f t="shared" si="2"/>
        <v>4600</v>
      </c>
      <c r="L17" s="537">
        <f>SUM(L18:L19)</f>
        <v>766</v>
      </c>
      <c r="M17" s="537">
        <f>SUM(M18:M19)</f>
        <v>0</v>
      </c>
      <c r="N17" s="538">
        <f>SUM(N18:N19)</f>
        <v>3834</v>
      </c>
    </row>
    <row r="18" spans="1:14" ht="20.100000000000001" customHeight="1" x14ac:dyDescent="0.25">
      <c r="A18" s="539"/>
      <c r="B18" s="539"/>
      <c r="C18" s="539"/>
      <c r="D18" s="526" t="s">
        <v>199</v>
      </c>
      <c r="E18" s="526"/>
      <c r="F18" s="523">
        <v>4000</v>
      </c>
      <c r="G18" s="523">
        <v>4000</v>
      </c>
      <c r="H18" s="523"/>
      <c r="I18" s="523"/>
      <c r="J18" s="523"/>
      <c r="K18" s="523">
        <f t="shared" si="2"/>
        <v>4000</v>
      </c>
      <c r="L18" s="523">
        <f>F18-N18</f>
        <v>166</v>
      </c>
      <c r="M18" s="540"/>
      <c r="N18" s="524">
        <v>3834</v>
      </c>
    </row>
    <row r="19" spans="1:14" ht="20.100000000000001" customHeight="1" x14ac:dyDescent="0.25">
      <c r="A19" s="541"/>
      <c r="B19" s="541"/>
      <c r="C19" s="541"/>
      <c r="D19" s="526" t="s">
        <v>200</v>
      </c>
      <c r="E19" s="526"/>
      <c r="F19" s="523">
        <v>600</v>
      </c>
      <c r="G19" s="519">
        <v>600</v>
      </c>
      <c r="H19" s="519"/>
      <c r="I19" s="519"/>
      <c r="J19" s="519"/>
      <c r="K19" s="519">
        <f t="shared" si="2"/>
        <v>600</v>
      </c>
      <c r="L19" s="519">
        <f>F19-N19</f>
        <v>600</v>
      </c>
      <c r="M19" s="537"/>
      <c r="N19" s="524"/>
    </row>
    <row r="20" spans="1:14" ht="20.100000000000001" customHeight="1" x14ac:dyDescent="0.25">
      <c r="A20" s="539"/>
      <c r="B20" s="539"/>
      <c r="C20" s="539"/>
      <c r="D20" s="526" t="s">
        <v>201</v>
      </c>
      <c r="E20" s="526" t="s">
        <v>202</v>
      </c>
      <c r="F20" s="523">
        <v>1400</v>
      </c>
      <c r="G20" s="519">
        <v>1400</v>
      </c>
      <c r="H20" s="519"/>
      <c r="I20" s="519"/>
      <c r="J20" s="519"/>
      <c r="K20" s="519">
        <f t="shared" si="2"/>
        <v>1400</v>
      </c>
      <c r="L20" s="519">
        <f>F20-N20</f>
        <v>1400</v>
      </c>
      <c r="M20" s="523"/>
      <c r="N20" s="524"/>
    </row>
    <row r="21" spans="1:14" ht="20.100000000000001" customHeight="1" x14ac:dyDescent="0.25">
      <c r="A21" s="541"/>
      <c r="B21" s="541"/>
      <c r="C21" s="541"/>
      <c r="D21" s="526" t="s">
        <v>203</v>
      </c>
      <c r="E21" s="526" t="s">
        <v>204</v>
      </c>
      <c r="F21" s="523">
        <v>800</v>
      </c>
      <c r="G21" s="519">
        <v>800</v>
      </c>
      <c r="H21" s="519"/>
      <c r="I21" s="519"/>
      <c r="J21" s="519"/>
      <c r="K21" s="519">
        <f t="shared" si="2"/>
        <v>800</v>
      </c>
      <c r="L21" s="519">
        <f>F21-N21</f>
        <v>800</v>
      </c>
      <c r="M21" s="523"/>
      <c r="N21" s="524"/>
    </row>
    <row r="22" spans="1:14" ht="20.100000000000001" customHeight="1" x14ac:dyDescent="0.25">
      <c r="A22" s="539"/>
      <c r="B22" s="539"/>
      <c r="C22" s="539"/>
      <c r="D22" s="526" t="s">
        <v>205</v>
      </c>
      <c r="E22" s="526" t="s">
        <v>206</v>
      </c>
      <c r="F22" s="523"/>
      <c r="G22" s="523"/>
      <c r="H22" s="523"/>
      <c r="I22" s="523"/>
      <c r="J22" s="523"/>
      <c r="K22" s="523">
        <f t="shared" si="2"/>
        <v>0</v>
      </c>
      <c r="L22" s="540"/>
      <c r="M22" s="523"/>
      <c r="N22" s="524"/>
    </row>
    <row r="23" spans="1:14" ht="20.100000000000001" customHeight="1" thickBot="1" x14ac:dyDescent="0.3">
      <c r="A23" s="542"/>
      <c r="B23" s="542"/>
      <c r="C23" s="542"/>
      <c r="D23" s="526" t="s">
        <v>207</v>
      </c>
      <c r="E23" s="526" t="s">
        <v>208</v>
      </c>
      <c r="F23" s="523">
        <v>100</v>
      </c>
      <c r="G23" s="519">
        <v>100</v>
      </c>
      <c r="H23" s="519"/>
      <c r="I23" s="519"/>
      <c r="J23" s="519"/>
      <c r="K23" s="519">
        <f t="shared" si="2"/>
        <v>100</v>
      </c>
      <c r="L23" s="519">
        <f>F23-N23</f>
        <v>100</v>
      </c>
      <c r="M23" s="523"/>
      <c r="N23" s="524"/>
    </row>
    <row r="24" spans="1:14" ht="20.100000000000001" customHeight="1" thickBot="1" x14ac:dyDescent="0.3">
      <c r="A24" s="543"/>
      <c r="B24" s="543"/>
      <c r="C24" s="543">
        <v>4</v>
      </c>
      <c r="D24" s="534" t="s">
        <v>209</v>
      </c>
      <c r="E24" s="533" t="s">
        <v>165</v>
      </c>
      <c r="F24" s="544">
        <f>SUM(F26:F34)</f>
        <v>315</v>
      </c>
      <c r="G24" s="544">
        <f>SUM(G26:G34)</f>
        <v>315</v>
      </c>
      <c r="H24" s="544">
        <f t="shared" ref="H24:J24" si="4">SUM(H26:H34)</f>
        <v>0</v>
      </c>
      <c r="I24" s="544">
        <f t="shared" si="4"/>
        <v>0</v>
      </c>
      <c r="J24" s="544">
        <f t="shared" si="4"/>
        <v>0</v>
      </c>
      <c r="K24" s="544">
        <f>SUM(G24:J24)</f>
        <v>315</v>
      </c>
      <c r="L24" s="544">
        <f>SUM(L25:L34)</f>
        <v>315</v>
      </c>
      <c r="M24" s="544">
        <f>SUM(M25:M34)</f>
        <v>0</v>
      </c>
      <c r="N24" s="513">
        <f>SUM(N25:N34)</f>
        <v>0</v>
      </c>
    </row>
    <row r="25" spans="1:14" ht="20.100000000000001" customHeight="1" x14ac:dyDescent="0.25">
      <c r="A25" s="535"/>
      <c r="B25" s="535"/>
      <c r="C25" s="535"/>
      <c r="D25" s="545" t="s">
        <v>210</v>
      </c>
      <c r="E25" s="545" t="s">
        <v>212</v>
      </c>
      <c r="G25" s="546"/>
      <c r="I25" s="546"/>
      <c r="K25" s="546">
        <f t="shared" ref="K25:K34" si="5">SUM(G25:J25)</f>
        <v>0</v>
      </c>
      <c r="L25" s="547"/>
      <c r="M25" s="548"/>
      <c r="N25" s="549"/>
    </row>
    <row r="26" spans="1:14" ht="20.100000000000001" customHeight="1" x14ac:dyDescent="0.25">
      <c r="A26" s="539"/>
      <c r="B26" s="539"/>
      <c r="C26" s="539"/>
      <c r="D26" s="526" t="s">
        <v>211</v>
      </c>
      <c r="E26" s="526" t="s">
        <v>219</v>
      </c>
      <c r="F26" s="523">
        <v>200</v>
      </c>
      <c r="G26" s="523">
        <v>200</v>
      </c>
      <c r="H26" s="523"/>
      <c r="I26" s="523"/>
      <c r="J26" s="523"/>
      <c r="K26" s="523">
        <f t="shared" si="5"/>
        <v>200</v>
      </c>
      <c r="L26" s="519">
        <f>F26-N26</f>
        <v>200</v>
      </c>
      <c r="M26" s="523"/>
      <c r="N26" s="550"/>
    </row>
    <row r="27" spans="1:14" ht="20.100000000000001" customHeight="1" x14ac:dyDescent="0.25">
      <c r="A27" s="541"/>
      <c r="B27" s="541"/>
      <c r="C27" s="541"/>
      <c r="D27" s="551" t="s">
        <v>213</v>
      </c>
      <c r="E27" s="526" t="s">
        <v>220</v>
      </c>
      <c r="F27" s="529">
        <v>50</v>
      </c>
      <c r="G27" s="529">
        <v>50</v>
      </c>
      <c r="H27" s="529"/>
      <c r="I27" s="529"/>
      <c r="J27" s="529"/>
      <c r="K27" s="529">
        <f t="shared" si="5"/>
        <v>50</v>
      </c>
      <c r="L27" s="519">
        <f t="shared" ref="L27:L28" si="6">F27-N27</f>
        <v>50</v>
      </c>
      <c r="M27" s="523"/>
      <c r="N27" s="552"/>
    </row>
    <row r="28" spans="1:14" ht="20.100000000000001" customHeight="1" x14ac:dyDescent="0.25">
      <c r="A28" s="539"/>
      <c r="B28" s="539"/>
      <c r="C28" s="539"/>
      <c r="D28" s="526" t="s">
        <v>214</v>
      </c>
      <c r="E28" s="526" t="s">
        <v>221</v>
      </c>
      <c r="F28" s="523">
        <v>60</v>
      </c>
      <c r="G28" s="519">
        <v>60</v>
      </c>
      <c r="H28" s="519"/>
      <c r="I28" s="519"/>
      <c r="J28" s="519"/>
      <c r="K28" s="519">
        <f t="shared" si="5"/>
        <v>60</v>
      </c>
      <c r="L28" s="519">
        <f t="shared" si="6"/>
        <v>60</v>
      </c>
      <c r="M28" s="523"/>
      <c r="N28" s="550"/>
    </row>
    <row r="29" spans="1:14" ht="20.100000000000001" customHeight="1" x14ac:dyDescent="0.25">
      <c r="A29" s="541"/>
      <c r="B29" s="541"/>
      <c r="C29" s="541"/>
      <c r="D29" s="536" t="s">
        <v>215</v>
      </c>
      <c r="E29" s="526" t="s">
        <v>222</v>
      </c>
      <c r="F29" s="529"/>
      <c r="G29" s="529"/>
      <c r="H29" s="529"/>
      <c r="I29" s="529"/>
      <c r="J29" s="529"/>
      <c r="K29" s="529">
        <f t="shared" si="5"/>
        <v>0</v>
      </c>
      <c r="L29" s="537"/>
      <c r="M29" s="529"/>
      <c r="N29" s="553"/>
    </row>
    <row r="30" spans="1:14" ht="20.100000000000001" customHeight="1" x14ac:dyDescent="0.25">
      <c r="A30" s="539"/>
      <c r="B30" s="539"/>
      <c r="C30" s="539"/>
      <c r="D30" s="526" t="s">
        <v>216</v>
      </c>
      <c r="E30" s="526" t="s">
        <v>223</v>
      </c>
      <c r="F30" s="523"/>
      <c r="G30" s="523"/>
      <c r="H30" s="523"/>
      <c r="I30" s="523"/>
      <c r="J30" s="523"/>
      <c r="K30" s="523">
        <f t="shared" si="5"/>
        <v>0</v>
      </c>
      <c r="L30" s="540"/>
      <c r="M30" s="523"/>
      <c r="N30" s="554"/>
    </row>
    <row r="31" spans="1:14" ht="20.100000000000001" customHeight="1" x14ac:dyDescent="0.25">
      <c r="A31" s="541"/>
      <c r="B31" s="541"/>
      <c r="C31" s="541"/>
      <c r="D31" s="526" t="s">
        <v>217</v>
      </c>
      <c r="E31" s="526" t="s">
        <v>224</v>
      </c>
      <c r="F31" s="523"/>
      <c r="G31" s="523"/>
      <c r="H31" s="523"/>
      <c r="I31" s="523"/>
      <c r="J31" s="523"/>
      <c r="K31" s="523">
        <f t="shared" si="5"/>
        <v>0</v>
      </c>
      <c r="L31" s="540"/>
      <c r="M31" s="523"/>
      <c r="N31" s="554"/>
    </row>
    <row r="32" spans="1:14" ht="20.100000000000001" customHeight="1" x14ac:dyDescent="0.25">
      <c r="A32" s="539"/>
      <c r="B32" s="539"/>
      <c r="C32" s="539"/>
      <c r="D32" s="526" t="s">
        <v>235</v>
      </c>
      <c r="E32" s="526" t="s">
        <v>225</v>
      </c>
      <c r="F32" s="523">
        <v>5</v>
      </c>
      <c r="G32" s="519">
        <v>5</v>
      </c>
      <c r="H32" s="519"/>
      <c r="I32" s="519"/>
      <c r="J32" s="519"/>
      <c r="K32" s="519">
        <f t="shared" si="5"/>
        <v>5</v>
      </c>
      <c r="L32" s="519">
        <f>F32-N32</f>
        <v>5</v>
      </c>
      <c r="M32" s="523"/>
      <c r="N32" s="554"/>
    </row>
    <row r="33" spans="1:15" ht="20.100000000000001" customHeight="1" x14ac:dyDescent="0.25">
      <c r="A33" s="539"/>
      <c r="B33" s="539"/>
      <c r="C33" s="539"/>
      <c r="D33" s="526" t="s">
        <v>218</v>
      </c>
      <c r="E33" s="526" t="s">
        <v>226</v>
      </c>
      <c r="G33" s="555"/>
      <c r="H33" s="555"/>
      <c r="I33" s="555"/>
      <c r="J33" s="555"/>
      <c r="K33" s="555">
        <f t="shared" si="5"/>
        <v>0</v>
      </c>
      <c r="L33" s="540"/>
      <c r="M33" s="523"/>
      <c r="N33" s="550"/>
    </row>
    <row r="34" spans="1:15" ht="20.100000000000001" customHeight="1" thickBot="1" x14ac:dyDescent="0.3">
      <c r="A34" s="542"/>
      <c r="B34" s="542"/>
      <c r="C34" s="542"/>
      <c r="D34" s="556" t="s">
        <v>60</v>
      </c>
      <c r="E34" s="557" t="s">
        <v>227</v>
      </c>
      <c r="F34" s="527"/>
      <c r="G34" s="529"/>
      <c r="H34" s="529"/>
      <c r="I34" s="529"/>
      <c r="J34" s="529"/>
      <c r="K34" s="529">
        <f t="shared" si="5"/>
        <v>0</v>
      </c>
      <c r="L34" s="558"/>
      <c r="M34" s="559"/>
      <c r="N34" s="560"/>
    </row>
    <row r="35" spans="1:15" ht="20.100000000000001" customHeight="1" thickBot="1" x14ac:dyDescent="0.3">
      <c r="A35" s="543"/>
      <c r="B35" s="543"/>
      <c r="C35" s="543">
        <v>5</v>
      </c>
      <c r="D35" s="534" t="s">
        <v>228</v>
      </c>
      <c r="E35" s="533" t="s">
        <v>166</v>
      </c>
      <c r="F35" s="141">
        <f>SUM(F36:F38)</f>
        <v>0</v>
      </c>
      <c r="G35" s="141">
        <v>0</v>
      </c>
      <c r="H35" s="141"/>
      <c r="I35" s="141"/>
      <c r="J35" s="141"/>
      <c r="K35" s="141">
        <f>SUM(G35:J35)</f>
        <v>0</v>
      </c>
      <c r="L35" s="141">
        <f>SUM(L36:L38)</f>
        <v>0</v>
      </c>
      <c r="M35" s="141">
        <f>SUM(M36:M38)</f>
        <v>0</v>
      </c>
      <c r="N35" s="135">
        <f>SUM(N36:N38)</f>
        <v>0</v>
      </c>
    </row>
    <row r="36" spans="1:15" ht="20.100000000000001" customHeight="1" x14ac:dyDescent="0.25">
      <c r="A36" s="535"/>
      <c r="B36" s="535"/>
      <c r="C36" s="535"/>
      <c r="D36" s="518" t="s">
        <v>229</v>
      </c>
      <c r="E36" s="518" t="s">
        <v>230</v>
      </c>
      <c r="F36" s="519"/>
      <c r="G36" s="519"/>
      <c r="H36" s="519"/>
      <c r="I36" s="519"/>
      <c r="J36" s="519"/>
      <c r="K36" s="519">
        <f t="shared" ref="K36:K46" si="7">SUM(G36:J36)</f>
        <v>0</v>
      </c>
      <c r="L36" s="519"/>
      <c r="M36" s="519"/>
      <c r="N36" s="561"/>
    </row>
    <row r="37" spans="1:15" ht="20.100000000000001" customHeight="1" x14ac:dyDescent="0.25">
      <c r="A37" s="539"/>
      <c r="B37" s="539"/>
      <c r="C37" s="539"/>
      <c r="D37" s="526" t="s">
        <v>231</v>
      </c>
      <c r="E37" s="526" t="s">
        <v>232</v>
      </c>
      <c r="F37" s="529"/>
      <c r="G37" s="529"/>
      <c r="H37" s="529"/>
      <c r="I37" s="529"/>
      <c r="J37" s="529"/>
      <c r="K37" s="529">
        <f t="shared" si="7"/>
        <v>0</v>
      </c>
      <c r="L37" s="529"/>
      <c r="M37" s="529"/>
      <c r="N37" s="562"/>
    </row>
    <row r="38" spans="1:15" ht="20.100000000000001" customHeight="1" thickBot="1" x14ac:dyDescent="0.3">
      <c r="A38" s="542"/>
      <c r="B38" s="542"/>
      <c r="C38" s="542"/>
      <c r="D38" s="563" t="s">
        <v>233</v>
      </c>
      <c r="E38" s="564" t="s">
        <v>234</v>
      </c>
      <c r="F38" s="527"/>
      <c r="G38" s="527"/>
      <c r="H38" s="527"/>
      <c r="I38" s="527"/>
      <c r="J38" s="527"/>
      <c r="K38" s="527">
        <f t="shared" si="7"/>
        <v>0</v>
      </c>
      <c r="L38" s="527"/>
      <c r="M38" s="527"/>
      <c r="N38" s="565"/>
    </row>
    <row r="39" spans="1:15" ht="20.100000000000001" customHeight="1" thickBot="1" x14ac:dyDescent="0.3">
      <c r="A39" s="543"/>
      <c r="B39" s="543"/>
      <c r="C39" s="543">
        <v>6</v>
      </c>
      <c r="D39" s="566" t="s">
        <v>262</v>
      </c>
      <c r="E39" s="533" t="s">
        <v>167</v>
      </c>
      <c r="F39" s="544"/>
      <c r="G39" s="544"/>
      <c r="H39" s="544"/>
      <c r="I39" s="544"/>
      <c r="J39" s="544"/>
      <c r="K39" s="544">
        <f t="shared" si="7"/>
        <v>0</v>
      </c>
      <c r="L39" s="544"/>
      <c r="M39" s="567"/>
      <c r="N39" s="568"/>
    </row>
    <row r="40" spans="1:15" ht="20.100000000000001" customHeight="1" thickBot="1" x14ac:dyDescent="0.3">
      <c r="A40" s="543"/>
      <c r="B40" s="543"/>
      <c r="C40" s="543">
        <v>7</v>
      </c>
      <c r="D40" s="532" t="s">
        <v>279</v>
      </c>
      <c r="E40" s="534" t="s">
        <v>168</v>
      </c>
      <c r="F40" s="567"/>
      <c r="G40" s="567"/>
      <c r="H40" s="567"/>
      <c r="I40" s="567"/>
      <c r="J40" s="567"/>
      <c r="K40" s="567">
        <f t="shared" si="7"/>
        <v>0</v>
      </c>
      <c r="L40" s="567"/>
      <c r="M40" s="567"/>
      <c r="N40" s="513"/>
    </row>
    <row r="41" spans="1:15" ht="20.100000000000001" customHeight="1" thickBot="1" x14ac:dyDescent="0.3">
      <c r="A41" s="543"/>
      <c r="B41" s="543"/>
      <c r="C41" s="543"/>
      <c r="D41" s="569" t="s">
        <v>119</v>
      </c>
      <c r="E41" s="570" t="s">
        <v>238</v>
      </c>
      <c r="F41" s="571">
        <f>SUM(F6,F15,F16,F24,F35,F39,F40)</f>
        <v>106724</v>
      </c>
      <c r="G41" s="571">
        <f>SUM(G6,G15,G16,G24,G35,G39,G40)</f>
        <v>106724</v>
      </c>
      <c r="H41" s="571">
        <f t="shared" ref="H41:J41" si="8">SUM(H6,H15,H16,H24,H35,H39,H40)</f>
        <v>0</v>
      </c>
      <c r="I41" s="571">
        <f t="shared" si="8"/>
        <v>0</v>
      </c>
      <c r="J41" s="571">
        <f t="shared" si="8"/>
        <v>0</v>
      </c>
      <c r="K41" s="571">
        <f t="shared" si="7"/>
        <v>106724</v>
      </c>
      <c r="L41" s="571">
        <f>SUM(L6,L15,L16,L24,L35,L39,L40)</f>
        <v>26616</v>
      </c>
      <c r="M41" s="571">
        <f>SUM(M6,M15,M16,M24,M35,M39,M40)</f>
        <v>0</v>
      </c>
      <c r="N41" s="572">
        <f>SUM(N6,N15,N16,N24,N35,N39,N40)</f>
        <v>80108</v>
      </c>
      <c r="O41" s="497">
        <f>SUM(L41:N41)</f>
        <v>106724</v>
      </c>
    </row>
    <row r="42" spans="1:15" ht="20.100000000000001" customHeight="1" thickBot="1" x14ac:dyDescent="0.3">
      <c r="A42" s="543"/>
      <c r="B42" s="543"/>
      <c r="C42" s="543"/>
      <c r="D42" s="534" t="s">
        <v>140</v>
      </c>
      <c r="E42" s="533" t="s">
        <v>239</v>
      </c>
      <c r="F42" s="544">
        <f>SUM(F43:F45)</f>
        <v>28424</v>
      </c>
      <c r="G42" s="544">
        <f>SUM(G43:G45)</f>
        <v>28424</v>
      </c>
      <c r="H42" s="544">
        <f t="shared" ref="H42:J42" si="9">SUM(H43:H45)</f>
        <v>0</v>
      </c>
      <c r="I42" s="544">
        <f t="shared" si="9"/>
        <v>0</v>
      </c>
      <c r="J42" s="544">
        <f t="shared" si="9"/>
        <v>8793</v>
      </c>
      <c r="K42" s="544">
        <f t="shared" si="7"/>
        <v>37217</v>
      </c>
      <c r="L42" s="544">
        <f>SUM(L43:L45)</f>
        <v>10217</v>
      </c>
      <c r="M42" s="544">
        <f>SUM(M43:M45)</f>
        <v>0</v>
      </c>
      <c r="N42" s="513">
        <f>SUM(N43:N45)</f>
        <v>27000</v>
      </c>
    </row>
    <row r="43" spans="1:15" ht="20.100000000000001" customHeight="1" x14ac:dyDescent="0.25">
      <c r="A43" s="535"/>
      <c r="B43" s="535"/>
      <c r="C43" s="535"/>
      <c r="D43" s="573" t="s">
        <v>346</v>
      </c>
      <c r="E43" s="545"/>
      <c r="F43" s="548">
        <v>28000</v>
      </c>
      <c r="G43" s="519">
        <v>28000</v>
      </c>
      <c r="H43" s="519"/>
      <c r="I43" s="519"/>
      <c r="J43" s="519">
        <v>8793</v>
      </c>
      <c r="K43" s="519">
        <f t="shared" si="7"/>
        <v>36793</v>
      </c>
      <c r="L43" s="519">
        <v>9793</v>
      </c>
      <c r="M43" s="548"/>
      <c r="N43" s="574">
        <v>27000</v>
      </c>
    </row>
    <row r="44" spans="1:15" ht="20.100000000000001" customHeight="1" x14ac:dyDescent="0.25">
      <c r="A44" s="539"/>
      <c r="B44" s="539"/>
      <c r="C44" s="539"/>
      <c r="D44" s="575" t="s">
        <v>324</v>
      </c>
      <c r="E44" s="536"/>
      <c r="F44" s="529">
        <v>424</v>
      </c>
      <c r="G44" s="529">
        <v>424</v>
      </c>
      <c r="H44" s="529"/>
      <c r="I44" s="529"/>
      <c r="J44" s="529"/>
      <c r="K44" s="529">
        <f t="shared" si="7"/>
        <v>424</v>
      </c>
      <c r="L44" s="519">
        <f>F44-N44</f>
        <v>424</v>
      </c>
      <c r="M44" s="529"/>
      <c r="N44" s="576"/>
    </row>
    <row r="45" spans="1:15" ht="20.100000000000001" customHeight="1" thickBot="1" x14ac:dyDescent="0.3">
      <c r="A45" s="542"/>
      <c r="B45" s="542"/>
      <c r="C45" s="542"/>
      <c r="D45" s="522" t="s">
        <v>141</v>
      </c>
      <c r="E45" s="577"/>
      <c r="F45" s="578"/>
      <c r="G45" s="578"/>
      <c r="H45" s="578"/>
      <c r="I45" s="578"/>
      <c r="J45" s="578"/>
      <c r="K45" s="578">
        <f t="shared" si="7"/>
        <v>0</v>
      </c>
      <c r="L45" s="523"/>
      <c r="M45" s="523"/>
      <c r="N45" s="524"/>
    </row>
    <row r="46" spans="1:15" ht="20.100000000000001" customHeight="1" thickBot="1" x14ac:dyDescent="0.3">
      <c r="A46" s="543"/>
      <c r="B46" s="543"/>
      <c r="C46" s="543"/>
      <c r="D46" s="534" t="s">
        <v>118</v>
      </c>
      <c r="E46" s="579" t="s">
        <v>240</v>
      </c>
      <c r="F46" s="544">
        <f>+F41+F42</f>
        <v>135148</v>
      </c>
      <c r="G46" s="544">
        <f>+G41+G42</f>
        <v>135148</v>
      </c>
      <c r="H46" s="544">
        <f t="shared" ref="H46:J46" si="10">+H41+H42</f>
        <v>0</v>
      </c>
      <c r="I46" s="544">
        <f t="shared" si="10"/>
        <v>0</v>
      </c>
      <c r="J46" s="544">
        <f t="shared" si="10"/>
        <v>8793</v>
      </c>
      <c r="K46" s="544">
        <f t="shared" si="7"/>
        <v>143941</v>
      </c>
      <c r="L46" s="567">
        <f>+L41+L42</f>
        <v>36833</v>
      </c>
      <c r="M46" s="567">
        <f>+M41+M42</f>
        <v>0</v>
      </c>
      <c r="N46" s="568">
        <f>+N41+N42</f>
        <v>107108</v>
      </c>
      <c r="O46" s="497">
        <f>SUM(L46:N46)</f>
        <v>143941</v>
      </c>
    </row>
    <row r="47" spans="1:15" ht="20.100000000000001" customHeight="1" thickBot="1" x14ac:dyDescent="0.3">
      <c r="A47" s="497"/>
      <c r="B47" s="497"/>
      <c r="C47" s="951" t="s">
        <v>28</v>
      </c>
      <c r="D47" s="951"/>
      <c r="E47" s="951"/>
      <c r="F47" s="951"/>
      <c r="G47" s="498"/>
      <c r="H47" s="498"/>
      <c r="I47" s="498"/>
      <c r="J47" s="498"/>
      <c r="K47" s="498"/>
      <c r="L47" s="498"/>
    </row>
    <row r="48" spans="1:15" ht="20.100000000000001" customHeight="1" thickBot="1" x14ac:dyDescent="0.3">
      <c r="A48" s="509"/>
      <c r="B48" s="509"/>
      <c r="C48" s="509"/>
      <c r="D48" s="580" t="s">
        <v>116</v>
      </c>
      <c r="E48" s="581" t="s">
        <v>255</v>
      </c>
      <c r="F48" s="581">
        <f>SUM(F49:F53)</f>
        <v>27585</v>
      </c>
      <c r="G48" s="581">
        <f>SUM(G49:G53)</f>
        <v>27585</v>
      </c>
      <c r="H48" s="581">
        <f t="shared" ref="H48:J48" si="11">SUM(H49:H53)</f>
        <v>0</v>
      </c>
      <c r="I48" s="581">
        <f t="shared" si="11"/>
        <v>0</v>
      </c>
      <c r="J48" s="581">
        <f t="shared" si="11"/>
        <v>8793</v>
      </c>
      <c r="K48" s="581">
        <f>SUM(G48:J48)</f>
        <v>36378</v>
      </c>
      <c r="L48" s="580">
        <f>SUM(L49:L53)</f>
        <v>35514</v>
      </c>
      <c r="M48" s="580">
        <f>SUM(M49:M53)</f>
        <v>0</v>
      </c>
      <c r="N48" s="582">
        <f>SUM(N49:N53)</f>
        <v>864</v>
      </c>
      <c r="O48" s="497">
        <f>SUM(L48:N48)</f>
        <v>36378</v>
      </c>
    </row>
    <row r="49" spans="1:14" ht="20.100000000000001" customHeight="1" x14ac:dyDescent="0.25">
      <c r="A49" s="516"/>
      <c r="B49" s="516"/>
      <c r="C49" s="516">
        <v>1</v>
      </c>
      <c r="D49" s="545" t="s">
        <v>30</v>
      </c>
      <c r="E49" s="583" t="s">
        <v>173</v>
      </c>
      <c r="F49" s="584">
        <v>11252</v>
      </c>
      <c r="G49" s="584">
        <v>11252</v>
      </c>
      <c r="H49" s="584"/>
      <c r="I49" s="584"/>
      <c r="J49" s="584"/>
      <c r="K49" s="584">
        <f t="shared" ref="K49:K56" si="12">SUM(G49:J49)</f>
        <v>11252</v>
      </c>
      <c r="L49" s="584">
        <f t="shared" ref="L49:L52" si="13">F49-N49</f>
        <v>11252</v>
      </c>
      <c r="M49" s="585"/>
      <c r="N49" s="586"/>
    </row>
    <row r="50" spans="1:14" ht="19.5" customHeight="1" x14ac:dyDescent="0.25">
      <c r="A50" s="521"/>
      <c r="B50" s="521"/>
      <c r="C50" s="521">
        <v>2</v>
      </c>
      <c r="D50" s="587" t="s">
        <v>278</v>
      </c>
      <c r="E50" s="577" t="s">
        <v>174</v>
      </c>
      <c r="F50" s="588">
        <v>2224</v>
      </c>
      <c r="G50" s="589">
        <v>2224</v>
      </c>
      <c r="H50" s="589"/>
      <c r="I50" s="589"/>
      <c r="J50" s="589"/>
      <c r="K50" s="589">
        <f t="shared" si="12"/>
        <v>2224</v>
      </c>
      <c r="L50" s="519">
        <f t="shared" si="13"/>
        <v>2224</v>
      </c>
      <c r="M50" s="590"/>
      <c r="N50" s="591"/>
    </row>
    <row r="51" spans="1:14" ht="20.100000000000001" customHeight="1" x14ac:dyDescent="0.25">
      <c r="A51" s="525"/>
      <c r="B51" s="525"/>
      <c r="C51" s="525">
        <v>3</v>
      </c>
      <c r="D51" s="526" t="s">
        <v>57</v>
      </c>
      <c r="E51" s="592" t="s">
        <v>175</v>
      </c>
      <c r="F51" s="593">
        <v>9170</v>
      </c>
      <c r="G51" s="590">
        <v>9170</v>
      </c>
      <c r="H51" s="590"/>
      <c r="I51" s="590"/>
      <c r="J51" s="590">
        <v>1180</v>
      </c>
      <c r="K51" s="590">
        <f t="shared" si="12"/>
        <v>10350</v>
      </c>
      <c r="L51" s="519">
        <v>10350</v>
      </c>
      <c r="M51" s="590"/>
      <c r="N51" s="594"/>
    </row>
    <row r="52" spans="1:14" ht="20.100000000000001" customHeight="1" x14ac:dyDescent="0.25">
      <c r="A52" s="521"/>
      <c r="B52" s="521"/>
      <c r="C52" s="521">
        <v>4</v>
      </c>
      <c r="D52" s="595" t="s">
        <v>63</v>
      </c>
      <c r="E52" s="596" t="s">
        <v>176</v>
      </c>
      <c r="F52" s="593">
        <v>820</v>
      </c>
      <c r="G52" s="590">
        <v>820</v>
      </c>
      <c r="H52" s="590"/>
      <c r="I52" s="590"/>
      <c r="J52" s="590"/>
      <c r="K52" s="590">
        <f t="shared" si="12"/>
        <v>820</v>
      </c>
      <c r="L52" s="519">
        <f t="shared" si="13"/>
        <v>820</v>
      </c>
      <c r="M52" s="597"/>
      <c r="N52" s="591"/>
    </row>
    <row r="53" spans="1:14" ht="20.100000000000001" customHeight="1" x14ac:dyDescent="0.25">
      <c r="A53" s="525"/>
      <c r="B53" s="525"/>
      <c r="C53" s="525">
        <v>5</v>
      </c>
      <c r="D53" s="598" t="s">
        <v>64</v>
      </c>
      <c r="E53" s="526" t="s">
        <v>177</v>
      </c>
      <c r="F53" s="588">
        <f>SUM(F54:F56)</f>
        <v>4119</v>
      </c>
      <c r="G53" s="588">
        <f>SUM(G54:G56)</f>
        <v>4119</v>
      </c>
      <c r="H53" s="588"/>
      <c r="I53" s="588"/>
      <c r="J53" s="588">
        <f t="shared" ref="J53" si="14">SUM(J54:J56)</f>
        <v>7613</v>
      </c>
      <c r="K53" s="589">
        <f t="shared" si="12"/>
        <v>11732</v>
      </c>
      <c r="L53" s="519">
        <f>SUM(L54:L56)</f>
        <v>10868</v>
      </c>
      <c r="M53" s="523">
        <f t="shared" ref="M53:N53" si="15">SUM(M54:M56)</f>
        <v>0</v>
      </c>
      <c r="N53" s="599">
        <f t="shared" si="15"/>
        <v>864</v>
      </c>
    </row>
    <row r="54" spans="1:14" ht="20.100000000000001" customHeight="1" x14ac:dyDescent="0.25">
      <c r="A54" s="521"/>
      <c r="B54" s="521"/>
      <c r="C54" s="521"/>
      <c r="D54" s="526" t="s">
        <v>276</v>
      </c>
      <c r="E54" s="600" t="s">
        <v>281</v>
      </c>
      <c r="F54" s="589">
        <v>2740</v>
      </c>
      <c r="G54" s="589">
        <v>2740</v>
      </c>
      <c r="H54" s="589"/>
      <c r="I54" s="589"/>
      <c r="J54" s="589">
        <v>254</v>
      </c>
      <c r="K54" s="589">
        <f t="shared" si="12"/>
        <v>2994</v>
      </c>
      <c r="L54" s="519">
        <v>2130</v>
      </c>
      <c r="M54" s="601"/>
      <c r="N54" s="591">
        <v>864</v>
      </c>
    </row>
    <row r="55" spans="1:14" ht="20.100000000000001" customHeight="1" x14ac:dyDescent="0.25">
      <c r="A55" s="525"/>
      <c r="B55" s="525"/>
      <c r="C55" s="525"/>
      <c r="D55" s="518" t="s">
        <v>283</v>
      </c>
      <c r="E55" s="600" t="s">
        <v>282</v>
      </c>
      <c r="F55" s="589">
        <v>1379</v>
      </c>
      <c r="G55" s="589">
        <v>1379</v>
      </c>
      <c r="H55" s="589"/>
      <c r="I55" s="589"/>
      <c r="J55" s="589">
        <v>7359</v>
      </c>
      <c r="K55" s="589">
        <f t="shared" si="12"/>
        <v>8738</v>
      </c>
      <c r="L55" s="519">
        <v>8738</v>
      </c>
      <c r="M55" s="601"/>
      <c r="N55" s="602"/>
    </row>
    <row r="56" spans="1:14" ht="20.100000000000001" customHeight="1" thickBot="1" x14ac:dyDescent="0.3">
      <c r="A56" s="603"/>
      <c r="B56" s="603"/>
      <c r="C56" s="603"/>
      <c r="D56" s="526" t="s">
        <v>284</v>
      </c>
      <c r="E56" s="577" t="s">
        <v>282</v>
      </c>
      <c r="F56" s="588"/>
      <c r="G56" s="588"/>
      <c r="H56" s="588"/>
      <c r="I56" s="588"/>
      <c r="J56" s="588"/>
      <c r="K56" s="588">
        <f t="shared" si="12"/>
        <v>0</v>
      </c>
      <c r="L56" s="590"/>
      <c r="M56" s="590"/>
      <c r="N56" s="604"/>
    </row>
    <row r="57" spans="1:14" ht="20.100000000000001" customHeight="1" thickBot="1" x14ac:dyDescent="0.3">
      <c r="A57" s="509"/>
      <c r="B57" s="509"/>
      <c r="C57" s="509"/>
      <c r="D57" s="566" t="s">
        <v>117</v>
      </c>
      <c r="E57" s="605" t="s">
        <v>256</v>
      </c>
      <c r="F57" s="605">
        <f>SUM(F58:F60)</f>
        <v>106244</v>
      </c>
      <c r="G57" s="605">
        <f>SUM(G58:G60)</f>
        <v>106244</v>
      </c>
      <c r="H57" s="605">
        <f t="shared" ref="H57:J57" si="16">SUM(H58:H60)</f>
        <v>0</v>
      </c>
      <c r="I57" s="605">
        <f t="shared" si="16"/>
        <v>0</v>
      </c>
      <c r="J57" s="605">
        <f t="shared" si="16"/>
        <v>0</v>
      </c>
      <c r="K57" s="605">
        <f>SUM(G57:J57)</f>
        <v>106244</v>
      </c>
      <c r="L57" s="605">
        <f>SUM(L58:L60)</f>
        <v>0</v>
      </c>
      <c r="M57" s="605">
        <f>SUM(M58:M60)</f>
        <v>0</v>
      </c>
      <c r="N57" s="582">
        <f>SUM(N58:N60)</f>
        <v>106244</v>
      </c>
    </row>
    <row r="58" spans="1:14" ht="20.100000000000001" customHeight="1" x14ac:dyDescent="0.25">
      <c r="A58" s="516"/>
      <c r="B58" s="516"/>
      <c r="C58" s="516">
        <v>6</v>
      </c>
      <c r="D58" s="526" t="s">
        <v>90</v>
      </c>
      <c r="E58" s="600" t="s">
        <v>178</v>
      </c>
      <c r="F58" s="589">
        <v>103244</v>
      </c>
      <c r="G58" s="589">
        <v>103244</v>
      </c>
      <c r="H58" s="589"/>
      <c r="I58" s="589"/>
      <c r="J58" s="589"/>
      <c r="K58" s="589">
        <f t="shared" ref="K58:K70" si="17">SUM(G58:J58)</f>
        <v>103244</v>
      </c>
      <c r="L58" s="519">
        <f>F58-N58</f>
        <v>0</v>
      </c>
      <c r="M58" s="601"/>
      <c r="N58" s="606">
        <v>103244</v>
      </c>
    </row>
    <row r="59" spans="1:14" ht="20.100000000000001" customHeight="1" x14ac:dyDescent="0.25">
      <c r="A59" s="521"/>
      <c r="B59" s="521"/>
      <c r="C59" s="521">
        <v>7</v>
      </c>
      <c r="D59" s="526" t="s">
        <v>65</v>
      </c>
      <c r="E59" s="577" t="s">
        <v>179</v>
      </c>
      <c r="F59" s="588">
        <v>3000</v>
      </c>
      <c r="G59" s="589">
        <v>3000</v>
      </c>
      <c r="H59" s="589"/>
      <c r="I59" s="589"/>
      <c r="J59" s="589"/>
      <c r="K59" s="589">
        <f t="shared" si="17"/>
        <v>3000</v>
      </c>
      <c r="L59" s="519">
        <f>F59-N59</f>
        <v>0</v>
      </c>
      <c r="M59" s="590"/>
      <c r="N59" s="591">
        <v>3000</v>
      </c>
    </row>
    <row r="60" spans="1:14" ht="20.100000000000001" customHeight="1" thickBot="1" x14ac:dyDescent="0.3">
      <c r="A60" s="525"/>
      <c r="B60" s="525"/>
      <c r="C60" s="525">
        <v>8</v>
      </c>
      <c r="D60" s="526" t="s">
        <v>66</v>
      </c>
      <c r="E60" s="577" t="s">
        <v>180</v>
      </c>
      <c r="F60" s="588"/>
      <c r="G60" s="589"/>
      <c r="H60" s="589"/>
      <c r="I60" s="589"/>
      <c r="J60" s="589"/>
      <c r="K60" s="589">
        <f t="shared" si="17"/>
        <v>0</v>
      </c>
      <c r="L60" s="519"/>
      <c r="M60" s="590"/>
      <c r="N60" s="591"/>
    </row>
    <row r="61" spans="1:14" ht="20.100000000000001" hidden="1" customHeight="1" x14ac:dyDescent="0.25">
      <c r="A61" s="521"/>
      <c r="B61" s="521"/>
      <c r="C61" s="521"/>
      <c r="D61" s="526" t="s">
        <v>276</v>
      </c>
      <c r="E61" s="600"/>
      <c r="F61" s="588"/>
      <c r="G61" s="588"/>
      <c r="H61" s="588"/>
      <c r="I61" s="588"/>
      <c r="J61" s="588"/>
      <c r="K61" s="588">
        <f t="shared" si="17"/>
        <v>0</v>
      </c>
      <c r="L61" s="588"/>
      <c r="M61" s="590"/>
      <c r="N61" s="591"/>
    </row>
    <row r="62" spans="1:14" ht="20.100000000000001" hidden="1" customHeight="1" x14ac:dyDescent="0.25">
      <c r="A62" s="521"/>
      <c r="B62" s="521"/>
      <c r="C62" s="521"/>
      <c r="D62" s="518" t="s">
        <v>283</v>
      </c>
      <c r="E62" s="600"/>
      <c r="F62" s="588"/>
      <c r="G62" s="589"/>
      <c r="H62" s="589"/>
      <c r="I62" s="589"/>
      <c r="J62" s="589"/>
      <c r="K62" s="589">
        <f t="shared" si="17"/>
        <v>0</v>
      </c>
      <c r="L62" s="519"/>
      <c r="M62" s="590"/>
      <c r="N62" s="591"/>
    </row>
    <row r="63" spans="1:14" ht="20.100000000000001" hidden="1" customHeight="1" thickBot="1" x14ac:dyDescent="0.3">
      <c r="A63" s="525"/>
      <c r="B63" s="525"/>
      <c r="C63" s="525"/>
      <c r="D63" s="526" t="s">
        <v>284</v>
      </c>
      <c r="E63" s="577"/>
      <c r="F63" s="588"/>
      <c r="G63" s="588"/>
      <c r="H63" s="588"/>
      <c r="I63" s="588"/>
      <c r="J63" s="588"/>
      <c r="K63" s="588">
        <f t="shared" si="17"/>
        <v>0</v>
      </c>
      <c r="L63" s="588"/>
      <c r="M63" s="590"/>
      <c r="N63" s="591"/>
    </row>
    <row r="64" spans="1:14" ht="20.100000000000001" customHeight="1" thickBot="1" x14ac:dyDescent="0.3">
      <c r="A64" s="509"/>
      <c r="B64" s="509"/>
      <c r="C64" s="509"/>
      <c r="D64" s="607" t="s">
        <v>115</v>
      </c>
      <c r="E64" s="608"/>
      <c r="F64" s="605">
        <f>+F48+F57</f>
        <v>133829</v>
      </c>
      <c r="G64" s="605">
        <f>+G48+G57</f>
        <v>133829</v>
      </c>
      <c r="H64" s="605">
        <f t="shared" ref="H64:J64" si="18">+H48+H57</f>
        <v>0</v>
      </c>
      <c r="I64" s="605">
        <f t="shared" si="18"/>
        <v>0</v>
      </c>
      <c r="J64" s="605">
        <f t="shared" si="18"/>
        <v>8793</v>
      </c>
      <c r="K64" s="605">
        <f t="shared" si="17"/>
        <v>142622</v>
      </c>
      <c r="L64" s="605">
        <f>+L48+L57</f>
        <v>35514</v>
      </c>
      <c r="M64" s="605">
        <f>+M48+M57</f>
        <v>0</v>
      </c>
      <c r="N64" s="582">
        <f>+N48+N57</f>
        <v>107108</v>
      </c>
    </row>
    <row r="65" spans="1:18" ht="20.100000000000001" customHeight="1" thickBot="1" x14ac:dyDescent="0.3">
      <c r="A65" s="509"/>
      <c r="B65" s="509"/>
      <c r="C65" s="509"/>
      <c r="D65" s="566" t="s">
        <v>143</v>
      </c>
      <c r="E65" s="609" t="s">
        <v>257</v>
      </c>
      <c r="F65" s="605">
        <f>SUM(F66,F71)</f>
        <v>1319</v>
      </c>
      <c r="G65" s="605">
        <f>SUM(G66,G71)</f>
        <v>1319</v>
      </c>
      <c r="H65" s="605">
        <f t="shared" ref="H65:J65" si="19">SUM(H66,H71)</f>
        <v>0</v>
      </c>
      <c r="I65" s="605">
        <f t="shared" si="19"/>
        <v>0</v>
      </c>
      <c r="J65" s="605">
        <f t="shared" si="19"/>
        <v>0</v>
      </c>
      <c r="K65" s="605">
        <f t="shared" si="17"/>
        <v>1319</v>
      </c>
      <c r="L65" s="566">
        <f>SUM(L66,L71)</f>
        <v>1319</v>
      </c>
      <c r="M65" s="566">
        <f>SUM(M66,M71)</f>
        <v>0</v>
      </c>
      <c r="N65" s="610">
        <f>SUM(N66,N71)</f>
        <v>0</v>
      </c>
    </row>
    <row r="66" spans="1:18" ht="20.100000000000001" customHeight="1" x14ac:dyDescent="0.25">
      <c r="A66" s="509"/>
      <c r="B66" s="509"/>
      <c r="C66" s="509"/>
      <c r="D66" s="611" t="s">
        <v>144</v>
      </c>
      <c r="E66" s="612"/>
      <c r="F66" s="613">
        <f>SUM(F67:F70)</f>
        <v>1319</v>
      </c>
      <c r="G66" s="613">
        <v>1319</v>
      </c>
      <c r="H66" s="613"/>
      <c r="I66" s="613"/>
      <c r="J66" s="613"/>
      <c r="K66" s="613">
        <f t="shared" si="17"/>
        <v>1319</v>
      </c>
      <c r="L66" s="614">
        <f>SUM(L67:L70)</f>
        <v>1319</v>
      </c>
      <c r="M66" s="614">
        <f>SUM(M67:M70)</f>
        <v>0</v>
      </c>
      <c r="N66" s="615">
        <f>SUM(N67:N70)</f>
        <v>0</v>
      </c>
    </row>
    <row r="67" spans="1:18" ht="27.75" customHeight="1" x14ac:dyDescent="0.25">
      <c r="A67" s="521"/>
      <c r="B67" s="521"/>
      <c r="C67" s="521"/>
      <c r="D67" s="616" t="s">
        <v>337</v>
      </c>
      <c r="E67" s="617"/>
      <c r="F67" s="588">
        <v>1319</v>
      </c>
      <c r="G67" s="589">
        <v>1319</v>
      </c>
      <c r="H67" s="589"/>
      <c r="I67" s="589"/>
      <c r="J67" s="589"/>
      <c r="K67" s="589">
        <f t="shared" si="17"/>
        <v>1319</v>
      </c>
      <c r="L67" s="519">
        <f>F67-N67</f>
        <v>1319</v>
      </c>
      <c r="M67" s="590"/>
      <c r="N67" s="604"/>
    </row>
    <row r="68" spans="1:18" ht="20.100000000000001" customHeight="1" x14ac:dyDescent="0.25">
      <c r="A68" s="525"/>
      <c r="B68" s="525"/>
      <c r="C68" s="525"/>
      <c r="D68" s="616" t="s">
        <v>156</v>
      </c>
      <c r="E68" s="618"/>
      <c r="F68" s="588"/>
      <c r="G68" s="588"/>
      <c r="H68" s="588"/>
      <c r="I68" s="588"/>
      <c r="J68" s="588"/>
      <c r="K68" s="588">
        <f t="shared" si="17"/>
        <v>0</v>
      </c>
      <c r="L68" s="590"/>
      <c r="M68" s="590"/>
      <c r="N68" s="604"/>
    </row>
    <row r="69" spans="1:18" ht="20.100000000000001" customHeight="1" x14ac:dyDescent="0.25">
      <c r="A69" s="521"/>
      <c r="B69" s="521"/>
      <c r="C69" s="521"/>
      <c r="D69" s="616" t="s">
        <v>77</v>
      </c>
      <c r="E69" s="617"/>
      <c r="F69" s="588"/>
      <c r="G69" s="588"/>
      <c r="H69" s="588"/>
      <c r="I69" s="588"/>
      <c r="J69" s="588"/>
      <c r="K69" s="588">
        <f t="shared" si="17"/>
        <v>0</v>
      </c>
      <c r="L69" s="590"/>
      <c r="M69" s="590"/>
      <c r="N69" s="604"/>
    </row>
    <row r="70" spans="1:18" ht="20.100000000000001" customHeight="1" x14ac:dyDescent="0.25">
      <c r="A70" s="521"/>
      <c r="B70" s="521"/>
      <c r="C70" s="521"/>
      <c r="D70" s="616" t="s">
        <v>68</v>
      </c>
      <c r="E70" s="617"/>
      <c r="F70" s="588"/>
      <c r="G70" s="588"/>
      <c r="H70" s="588"/>
      <c r="I70" s="588"/>
      <c r="J70" s="588"/>
      <c r="K70" s="588">
        <f t="shared" si="17"/>
        <v>0</v>
      </c>
      <c r="L70" s="590"/>
      <c r="M70" s="590"/>
      <c r="N70" s="604"/>
    </row>
    <row r="71" spans="1:18" ht="20.100000000000001" customHeight="1" x14ac:dyDescent="0.25">
      <c r="A71" s="619"/>
      <c r="B71" s="619"/>
      <c r="C71" s="619"/>
      <c r="D71" s="611" t="s">
        <v>145</v>
      </c>
      <c r="E71" s="612"/>
      <c r="F71" s="613">
        <f>SUM(F72:F76)</f>
        <v>0</v>
      </c>
      <c r="G71" s="613">
        <f>SUM(G72:G76)</f>
        <v>0</v>
      </c>
      <c r="H71" s="613">
        <f t="shared" ref="H71:J71" si="20">SUM(H72:H76)</f>
        <v>0</v>
      </c>
      <c r="I71" s="613">
        <f t="shared" si="20"/>
        <v>0</v>
      </c>
      <c r="J71" s="613">
        <f t="shared" si="20"/>
        <v>0</v>
      </c>
      <c r="K71" s="613">
        <f>SUM(G71:J71)</f>
        <v>0</v>
      </c>
      <c r="L71" s="614">
        <f>SUM(L72:L76)</f>
        <v>0</v>
      </c>
      <c r="M71" s="614">
        <f>SUM(M72:M76)</f>
        <v>0</v>
      </c>
      <c r="N71" s="615">
        <f>SUM(N72:N76)</f>
        <v>0</v>
      </c>
    </row>
    <row r="72" spans="1:18" ht="20.100000000000001" customHeight="1" x14ac:dyDescent="0.25">
      <c r="A72" s="525"/>
      <c r="B72" s="525"/>
      <c r="C72" s="525"/>
      <c r="D72" s="616" t="s">
        <v>58</v>
      </c>
      <c r="E72" s="620"/>
      <c r="F72" s="621"/>
      <c r="G72" s="621"/>
      <c r="H72" s="621"/>
      <c r="I72" s="621"/>
      <c r="J72" s="621"/>
      <c r="K72" s="621">
        <f t="shared" ref="K72:K77" si="21">SUM(G72:J72)</f>
        <v>0</v>
      </c>
      <c r="L72" s="519"/>
      <c r="M72" s="597"/>
      <c r="N72" s="622"/>
    </row>
    <row r="73" spans="1:18" ht="20.100000000000001" customHeight="1" x14ac:dyDescent="0.25">
      <c r="A73" s="521"/>
      <c r="B73" s="521"/>
      <c r="C73" s="521"/>
      <c r="D73" s="616" t="s">
        <v>67</v>
      </c>
      <c r="E73" s="620"/>
      <c r="F73" s="588"/>
      <c r="G73" s="588"/>
      <c r="H73" s="588"/>
      <c r="I73" s="588"/>
      <c r="J73" s="588"/>
      <c r="K73" s="588">
        <f t="shared" si="21"/>
        <v>0</v>
      </c>
      <c r="L73" s="590"/>
      <c r="M73" s="590"/>
      <c r="N73" s="604"/>
    </row>
    <row r="74" spans="1:18" ht="20.100000000000001" customHeight="1" x14ac:dyDescent="0.25">
      <c r="A74" s="525"/>
      <c r="B74" s="525"/>
      <c r="C74" s="525"/>
      <c r="D74" s="616" t="s">
        <v>78</v>
      </c>
      <c r="E74" s="620"/>
      <c r="F74" s="593"/>
      <c r="G74" s="593"/>
      <c r="H74" s="593"/>
      <c r="I74" s="593"/>
      <c r="J74" s="593"/>
      <c r="K74" s="593">
        <f t="shared" si="21"/>
        <v>0</v>
      </c>
      <c r="L74" s="623"/>
      <c r="M74" s="623"/>
      <c r="N74" s="624"/>
    </row>
    <row r="75" spans="1:18" ht="20.100000000000001" customHeight="1" x14ac:dyDescent="0.25">
      <c r="A75" s="521"/>
      <c r="B75" s="521"/>
      <c r="C75" s="521"/>
      <c r="D75" s="616" t="s">
        <v>68</v>
      </c>
      <c r="E75" s="620"/>
      <c r="F75" s="593"/>
      <c r="G75" s="593"/>
      <c r="H75" s="593"/>
      <c r="I75" s="593"/>
      <c r="J75" s="593"/>
      <c r="K75" s="593">
        <f t="shared" si="21"/>
        <v>0</v>
      </c>
      <c r="L75" s="623"/>
      <c r="M75" s="623"/>
      <c r="N75" s="624"/>
    </row>
    <row r="76" spans="1:18" ht="20.100000000000001" customHeight="1" thickBot="1" x14ac:dyDescent="0.3">
      <c r="A76" s="525"/>
      <c r="B76" s="525"/>
      <c r="C76" s="525"/>
      <c r="D76" s="616" t="s">
        <v>69</v>
      </c>
      <c r="E76" s="625"/>
      <c r="F76" s="172"/>
      <c r="G76" s="172"/>
      <c r="H76" s="172"/>
      <c r="I76" s="172"/>
      <c r="J76" s="172"/>
      <c r="K76" s="172">
        <f t="shared" si="21"/>
        <v>0</v>
      </c>
      <c r="L76" s="173"/>
      <c r="M76" s="173"/>
      <c r="N76" s="174"/>
    </row>
    <row r="77" spans="1:18" ht="20.100000000000001" customHeight="1" thickBot="1" x14ac:dyDescent="0.3">
      <c r="A77" s="509"/>
      <c r="B77" s="509"/>
      <c r="C77" s="509"/>
      <c r="D77" s="566" t="s">
        <v>114</v>
      </c>
      <c r="E77" s="605" t="s">
        <v>258</v>
      </c>
      <c r="F77" s="605">
        <f>SUM(F64,F65)</f>
        <v>135148</v>
      </c>
      <c r="G77" s="605">
        <f>SUM(G64,G65)</f>
        <v>135148</v>
      </c>
      <c r="H77" s="605">
        <f t="shared" ref="H77:J77" si="22">SUM(H64,H65)</f>
        <v>0</v>
      </c>
      <c r="I77" s="605">
        <f t="shared" si="22"/>
        <v>0</v>
      </c>
      <c r="J77" s="605">
        <f t="shared" si="22"/>
        <v>8793</v>
      </c>
      <c r="K77" s="605">
        <f t="shared" si="21"/>
        <v>143941</v>
      </c>
      <c r="L77" s="566">
        <f>SUM(L64,L65)</f>
        <v>36833</v>
      </c>
      <c r="M77" s="566">
        <f>SUM(M64,M65)</f>
        <v>0</v>
      </c>
      <c r="N77" s="582">
        <f>SUM(N64,N65)</f>
        <v>107108</v>
      </c>
      <c r="O77" s="626">
        <f>SUM(L77:N77)</f>
        <v>143941</v>
      </c>
      <c r="P77" s="627"/>
      <c r="Q77" s="627"/>
      <c r="R77" s="627"/>
    </row>
    <row r="78" spans="1:18" ht="20.100000000000001" customHeight="1" x14ac:dyDescent="0.25">
      <c r="A78" s="628"/>
      <c r="B78" s="628"/>
      <c r="C78" s="628"/>
      <c r="D78" s="629"/>
      <c r="E78" s="629"/>
      <c r="F78" s="629"/>
      <c r="G78" s="629"/>
      <c r="H78" s="629"/>
      <c r="I78" s="629"/>
      <c r="J78" s="629"/>
      <c r="K78" s="629"/>
      <c r="L78" s="629"/>
      <c r="M78" s="629"/>
      <c r="N78" s="629"/>
      <c r="O78" s="630"/>
      <c r="P78" s="627"/>
      <c r="Q78" s="627"/>
      <c r="R78" s="627"/>
    </row>
    <row r="79" spans="1:18" ht="33" customHeight="1" x14ac:dyDescent="0.25">
      <c r="A79" s="952" t="s">
        <v>59</v>
      </c>
      <c r="B79" s="952"/>
      <c r="C79" s="952"/>
      <c r="D79" s="952"/>
      <c r="E79" s="952"/>
      <c r="F79" s="952"/>
      <c r="G79" s="631"/>
      <c r="H79" s="631"/>
      <c r="I79" s="631"/>
      <c r="J79" s="631"/>
      <c r="K79" s="631"/>
      <c r="L79" s="631"/>
      <c r="O79" s="630"/>
      <c r="P79" s="627"/>
      <c r="Q79" s="627"/>
      <c r="R79" s="627"/>
    </row>
    <row r="80" spans="1:18" ht="33" customHeight="1" thickBot="1" x14ac:dyDescent="0.3">
      <c r="A80" s="632"/>
      <c r="B80" s="632"/>
      <c r="C80" s="633"/>
      <c r="D80" s="634"/>
      <c r="E80" s="634"/>
      <c r="L80" s="497" t="s">
        <v>395</v>
      </c>
      <c r="O80" s="630"/>
      <c r="P80" s="627"/>
      <c r="Q80" s="627"/>
      <c r="R80" s="627"/>
    </row>
    <row r="81" spans="1:18" ht="35.25" customHeight="1" thickBot="1" x14ac:dyDescent="0.3">
      <c r="A81" s="635"/>
      <c r="B81" s="953" t="s">
        <v>396</v>
      </c>
      <c r="C81" s="937"/>
      <c r="D81" s="938"/>
      <c r="E81" s="605"/>
      <c r="F81" s="605">
        <f>F41-F64</f>
        <v>-27105</v>
      </c>
      <c r="G81" s="605">
        <f t="shared" ref="G81:J81" si="23">G41-G64</f>
        <v>-27105</v>
      </c>
      <c r="H81" s="605">
        <f t="shared" si="23"/>
        <v>0</v>
      </c>
      <c r="I81" s="605">
        <f t="shared" si="23"/>
        <v>0</v>
      </c>
      <c r="J81" s="605">
        <f t="shared" si="23"/>
        <v>-8793</v>
      </c>
      <c r="K81" s="605">
        <f>SUM(G81:J81)</f>
        <v>-35898</v>
      </c>
      <c r="L81" s="605">
        <f>L41-L64</f>
        <v>-8898</v>
      </c>
      <c r="M81" s="605">
        <f t="shared" ref="M81:N81" si="24">M41-M64</f>
        <v>0</v>
      </c>
      <c r="N81" s="582">
        <f t="shared" si="24"/>
        <v>-27000</v>
      </c>
      <c r="O81" s="630"/>
      <c r="P81" s="627"/>
      <c r="Q81" s="627"/>
      <c r="R81" s="627"/>
    </row>
    <row r="82" spans="1:18" ht="41.25" customHeight="1" x14ac:dyDescent="0.25">
      <c r="A82" s="934" t="s">
        <v>146</v>
      </c>
      <c r="B82" s="934"/>
      <c r="C82" s="934"/>
      <c r="D82" s="934"/>
      <c r="E82" s="934"/>
      <c r="F82" s="934"/>
      <c r="G82" s="636"/>
      <c r="H82" s="636"/>
      <c r="I82" s="636"/>
      <c r="J82" s="636"/>
      <c r="K82" s="636"/>
      <c r="L82" s="636"/>
      <c r="O82" s="630"/>
      <c r="P82" s="627"/>
      <c r="Q82" s="627"/>
      <c r="R82" s="627"/>
    </row>
    <row r="83" spans="1:18" ht="20.100000000000001" customHeight="1" thickBot="1" x14ac:dyDescent="0.3">
      <c r="A83" s="632"/>
      <c r="B83" s="632"/>
      <c r="C83" s="935"/>
      <c r="D83" s="935"/>
      <c r="E83" s="637"/>
      <c r="O83" s="630"/>
      <c r="P83" s="627"/>
      <c r="Q83" s="627"/>
      <c r="R83" s="627"/>
    </row>
    <row r="84" spans="1:18" ht="20.100000000000001" customHeight="1" thickBot="1" x14ac:dyDescent="0.3">
      <c r="A84" s="638"/>
      <c r="B84" s="936" t="s">
        <v>130</v>
      </c>
      <c r="C84" s="937"/>
      <c r="D84" s="938"/>
      <c r="E84" s="566"/>
      <c r="F84" s="567">
        <f>F85-F88</f>
        <v>27105</v>
      </c>
      <c r="G84" s="567">
        <f t="shared" ref="G84:J84" si="25">G85-G88</f>
        <v>27105</v>
      </c>
      <c r="H84" s="567">
        <f t="shared" si="25"/>
        <v>0</v>
      </c>
      <c r="I84" s="567">
        <f t="shared" si="25"/>
        <v>0</v>
      </c>
      <c r="J84" s="567">
        <f t="shared" si="25"/>
        <v>8793</v>
      </c>
      <c r="K84" s="567">
        <f>SUM(G84:J84)</f>
        <v>35898</v>
      </c>
      <c r="L84" s="639">
        <f>L85-L88</f>
        <v>8898</v>
      </c>
      <c r="M84" s="567">
        <f>M85-M88</f>
        <v>0</v>
      </c>
      <c r="N84" s="568">
        <f>N85-N88</f>
        <v>27000</v>
      </c>
      <c r="O84" s="630"/>
      <c r="P84" s="627"/>
      <c r="Q84" s="627"/>
      <c r="R84" s="627"/>
    </row>
    <row r="85" spans="1:18" ht="20.100000000000001" customHeight="1" x14ac:dyDescent="0.25">
      <c r="A85" s="516"/>
      <c r="B85" s="939" t="s">
        <v>147</v>
      </c>
      <c r="C85" s="940"/>
      <c r="D85" s="941"/>
      <c r="E85" s="545"/>
      <c r="F85" s="640">
        <f>SUM(F86:F87)</f>
        <v>28424</v>
      </c>
      <c r="G85" s="640">
        <f t="shared" ref="G85:J85" si="26">SUM(G86:G87)</f>
        <v>28424</v>
      </c>
      <c r="H85" s="640">
        <f t="shared" si="26"/>
        <v>0</v>
      </c>
      <c r="I85" s="640">
        <f t="shared" si="26"/>
        <v>0</v>
      </c>
      <c r="J85" s="640">
        <f t="shared" si="26"/>
        <v>8793</v>
      </c>
      <c r="K85" s="640">
        <f t="shared" ref="K85:K90" si="27">SUM(G85:J85)</f>
        <v>37217</v>
      </c>
      <c r="L85" s="640">
        <f>SUM(L86:L87)</f>
        <v>10217</v>
      </c>
      <c r="M85" s="640">
        <f>SUM(M86:M87)</f>
        <v>0</v>
      </c>
      <c r="N85" s="641">
        <f>SUM(N86:N87)</f>
        <v>27000</v>
      </c>
      <c r="O85" s="630"/>
      <c r="P85" s="627"/>
      <c r="Q85" s="627"/>
      <c r="R85" s="627"/>
    </row>
    <row r="86" spans="1:18" ht="20.100000000000001" customHeight="1" x14ac:dyDescent="0.25">
      <c r="A86" s="521"/>
      <c r="B86" s="925" t="s">
        <v>397</v>
      </c>
      <c r="C86" s="926"/>
      <c r="D86" s="927"/>
      <c r="E86" s="526"/>
      <c r="F86" s="642">
        <f>SUM(F43)</f>
        <v>28000</v>
      </c>
      <c r="G86" s="642">
        <f t="shared" ref="G86:J87" si="28">SUM(G43)</f>
        <v>28000</v>
      </c>
      <c r="H86" s="642">
        <f t="shared" si="28"/>
        <v>0</v>
      </c>
      <c r="I86" s="642">
        <f t="shared" si="28"/>
        <v>0</v>
      </c>
      <c r="J86" s="642">
        <f t="shared" si="28"/>
        <v>8793</v>
      </c>
      <c r="K86" s="642">
        <f t="shared" si="27"/>
        <v>36793</v>
      </c>
      <c r="L86" s="642">
        <f>SUM(L43)</f>
        <v>9793</v>
      </c>
      <c r="M86" s="642">
        <f t="shared" ref="M86:M87" si="29">SUM(M41)</f>
        <v>0</v>
      </c>
      <c r="N86" s="643">
        <f>SUM(N43)</f>
        <v>27000</v>
      </c>
      <c r="O86" s="630"/>
      <c r="P86" s="627"/>
      <c r="Q86" s="627"/>
      <c r="R86" s="627"/>
    </row>
    <row r="87" spans="1:18" ht="20.100000000000001" customHeight="1" x14ac:dyDescent="0.25">
      <c r="A87" s="521"/>
      <c r="B87" s="942" t="s">
        <v>398</v>
      </c>
      <c r="C87" s="943"/>
      <c r="D87" s="944"/>
      <c r="E87" s="644"/>
      <c r="F87" s="642">
        <f>SUM(F44)</f>
        <v>424</v>
      </c>
      <c r="G87" s="642">
        <f t="shared" si="28"/>
        <v>424</v>
      </c>
      <c r="H87" s="642">
        <f t="shared" si="28"/>
        <v>0</v>
      </c>
      <c r="I87" s="642">
        <f t="shared" si="28"/>
        <v>0</v>
      </c>
      <c r="J87" s="642">
        <f t="shared" si="28"/>
        <v>0</v>
      </c>
      <c r="K87" s="642">
        <f t="shared" si="27"/>
        <v>424</v>
      </c>
      <c r="L87" s="642">
        <f>SUM(L44)</f>
        <v>424</v>
      </c>
      <c r="M87" s="642">
        <f t="shared" si="29"/>
        <v>0</v>
      </c>
      <c r="N87" s="643">
        <f>SUM(N44)</f>
        <v>0</v>
      </c>
      <c r="O87" s="630"/>
      <c r="P87" s="627"/>
      <c r="Q87" s="627"/>
      <c r="R87" s="627"/>
    </row>
    <row r="88" spans="1:18" ht="20.100000000000001" customHeight="1" x14ac:dyDescent="0.25">
      <c r="A88" s="525"/>
      <c r="B88" s="925" t="s">
        <v>148</v>
      </c>
      <c r="C88" s="926"/>
      <c r="D88" s="927"/>
      <c r="E88" s="551"/>
      <c r="F88" s="645">
        <f>SUM(F89:F90)</f>
        <v>1319</v>
      </c>
      <c r="G88" s="645">
        <f t="shared" ref="G88:J88" si="30">SUM(G89:G90)</f>
        <v>1319</v>
      </c>
      <c r="H88" s="645">
        <f t="shared" si="30"/>
        <v>0</v>
      </c>
      <c r="I88" s="645">
        <f t="shared" si="30"/>
        <v>0</v>
      </c>
      <c r="J88" s="645">
        <f t="shared" si="30"/>
        <v>0</v>
      </c>
      <c r="K88" s="645">
        <f t="shared" si="27"/>
        <v>1319</v>
      </c>
      <c r="L88" s="645">
        <f>SUM(L89:L90)</f>
        <v>1319</v>
      </c>
      <c r="M88" s="645">
        <f t="shared" ref="M88:N89" si="31">+M68</f>
        <v>0</v>
      </c>
      <c r="N88" s="646">
        <f t="shared" si="31"/>
        <v>0</v>
      </c>
      <c r="O88" s="630"/>
      <c r="P88" s="627"/>
      <c r="Q88" s="627"/>
      <c r="R88" s="627"/>
    </row>
    <row r="89" spans="1:18" ht="20.100000000000001" customHeight="1" x14ac:dyDescent="0.25">
      <c r="A89" s="521"/>
      <c r="B89" s="925" t="s">
        <v>260</v>
      </c>
      <c r="C89" s="926"/>
      <c r="D89" s="927"/>
      <c r="E89" s="551"/>
      <c r="F89" s="647">
        <f>+F66</f>
        <v>1319</v>
      </c>
      <c r="G89" s="647">
        <f t="shared" ref="G89:J89" si="32">+G66</f>
        <v>1319</v>
      </c>
      <c r="H89" s="647">
        <f t="shared" si="32"/>
        <v>0</v>
      </c>
      <c r="I89" s="647">
        <f t="shared" si="32"/>
        <v>0</v>
      </c>
      <c r="J89" s="647">
        <f t="shared" si="32"/>
        <v>0</v>
      </c>
      <c r="K89" s="647">
        <f t="shared" si="27"/>
        <v>1319</v>
      </c>
      <c r="L89" s="647">
        <f>+L67</f>
        <v>1319</v>
      </c>
      <c r="M89" s="647">
        <f t="shared" si="31"/>
        <v>0</v>
      </c>
      <c r="N89" s="648">
        <f t="shared" si="31"/>
        <v>0</v>
      </c>
      <c r="O89" s="630"/>
      <c r="P89" s="627"/>
      <c r="Q89" s="627"/>
      <c r="R89" s="627"/>
    </row>
    <row r="90" spans="1:18" ht="20.100000000000001" customHeight="1" thickBot="1" x14ac:dyDescent="0.3">
      <c r="A90" s="603"/>
      <c r="B90" s="928" t="s">
        <v>399</v>
      </c>
      <c r="C90" s="929"/>
      <c r="D90" s="930"/>
      <c r="E90" s="649"/>
      <c r="F90" s="650">
        <f>+F73</f>
        <v>0</v>
      </c>
      <c r="G90" s="650">
        <f t="shared" ref="G90:J90" si="33">+G73</f>
        <v>0</v>
      </c>
      <c r="H90" s="650">
        <f t="shared" si="33"/>
        <v>0</v>
      </c>
      <c r="I90" s="650">
        <f t="shared" si="33"/>
        <v>0</v>
      </c>
      <c r="J90" s="650">
        <f t="shared" si="33"/>
        <v>0</v>
      </c>
      <c r="K90" s="650">
        <f t="shared" si="27"/>
        <v>0</v>
      </c>
      <c r="L90" s="650">
        <f>+L73</f>
        <v>0</v>
      </c>
      <c r="M90" s="650">
        <f>+M73</f>
        <v>0</v>
      </c>
      <c r="N90" s="651">
        <f>+N73</f>
        <v>0</v>
      </c>
      <c r="O90" s="630"/>
      <c r="P90" s="627"/>
      <c r="Q90" s="627"/>
      <c r="R90" s="627"/>
    </row>
    <row r="91" spans="1:18" ht="20.100000000000001" customHeight="1" thickBot="1" x14ac:dyDescent="0.3">
      <c r="A91" s="652"/>
      <c r="B91" s="652"/>
      <c r="C91" s="652"/>
      <c r="D91" s="653"/>
      <c r="E91" s="653"/>
      <c r="F91" s="653"/>
      <c r="G91" s="653"/>
      <c r="H91" s="653"/>
      <c r="I91" s="653"/>
      <c r="J91" s="653"/>
      <c r="K91" s="653"/>
      <c r="L91" s="653"/>
      <c r="M91" s="653"/>
      <c r="N91" s="653"/>
      <c r="O91" s="630"/>
      <c r="P91" s="627"/>
      <c r="Q91" s="627"/>
      <c r="R91" s="627"/>
    </row>
    <row r="92" spans="1:18" s="661" customFormat="1" ht="15" customHeight="1" thickBot="1" x14ac:dyDescent="0.25">
      <c r="A92" s="654" t="s">
        <v>70</v>
      </c>
      <c r="B92" s="655"/>
      <c r="C92" s="656"/>
      <c r="D92" s="657"/>
      <c r="E92" s="658"/>
      <c r="F92" s="659">
        <v>2</v>
      </c>
      <c r="G92" s="659"/>
      <c r="H92" s="659"/>
      <c r="I92" s="659"/>
      <c r="J92" s="659"/>
      <c r="K92" s="659">
        <v>2</v>
      </c>
      <c r="L92" s="658">
        <v>2</v>
      </c>
      <c r="M92" s="658"/>
      <c r="N92" s="660"/>
    </row>
    <row r="93" spans="1:18" s="661" customFormat="1" ht="15" customHeight="1" thickBot="1" x14ac:dyDescent="0.25">
      <c r="A93" s="931" t="s">
        <v>71</v>
      </c>
      <c r="B93" s="932"/>
      <c r="C93" s="932"/>
      <c r="D93" s="933"/>
      <c r="E93" s="658"/>
      <c r="F93" s="659">
        <v>1</v>
      </c>
      <c r="G93" s="659"/>
      <c r="H93" s="659"/>
      <c r="I93" s="659"/>
      <c r="J93" s="659"/>
      <c r="K93" s="659">
        <v>1</v>
      </c>
      <c r="L93" s="658">
        <v>1</v>
      </c>
      <c r="M93" s="658"/>
      <c r="N93" s="660"/>
    </row>
    <row r="94" spans="1:18" ht="20.100000000000001" customHeight="1" x14ac:dyDescent="0.25">
      <c r="A94" s="497"/>
      <c r="B94" s="497"/>
      <c r="C94" s="934"/>
      <c r="D94" s="934"/>
      <c r="E94" s="934"/>
      <c r="F94" s="934"/>
      <c r="G94" s="636"/>
      <c r="H94" s="636"/>
      <c r="I94" s="636"/>
      <c r="J94" s="636"/>
      <c r="K94" s="636"/>
      <c r="L94" s="636"/>
    </row>
  </sheetData>
  <mergeCells count="28">
    <mergeCell ref="C1:F1"/>
    <mergeCell ref="A2:A3"/>
    <mergeCell ref="B2:B3"/>
    <mergeCell ref="C2:C3"/>
    <mergeCell ref="E2:E4"/>
    <mergeCell ref="F2:F4"/>
    <mergeCell ref="A82:F82"/>
    <mergeCell ref="G2:G4"/>
    <mergeCell ref="H2:H4"/>
    <mergeCell ref="I2:I4"/>
    <mergeCell ref="J2:J4"/>
    <mergeCell ref="M2:M4"/>
    <mergeCell ref="N2:N4"/>
    <mergeCell ref="C47:F47"/>
    <mergeCell ref="A79:F79"/>
    <mergeCell ref="B81:D81"/>
    <mergeCell ref="K2:K4"/>
    <mergeCell ref="L2:L4"/>
    <mergeCell ref="B89:D89"/>
    <mergeCell ref="B90:D90"/>
    <mergeCell ref="A93:D93"/>
    <mergeCell ref="C94:F94"/>
    <mergeCell ref="C83:D83"/>
    <mergeCell ref="B84:D84"/>
    <mergeCell ref="B85:D85"/>
    <mergeCell ref="B86:D86"/>
    <mergeCell ref="B87:D87"/>
    <mergeCell ref="B88:D88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horizontalDpi="4294967293" r:id="rId1"/>
  <headerFooter alignWithMargins="0">
    <oddHeader>&amp;C&amp;"Times New Roman CE,Félkövér"&amp;14RAPOSKA KÖZSÉG ÖNKORMÁNYZATA
2019. ÉVI KÖLTSÉGVETÉSE &amp;12
&amp;R 2. melléklet az 1/2019.(II.22.)
 önkorm.rendelethez&amp;X2&amp;X
ezer Forintban</oddHeader>
    <oddFooter>&amp;L&amp;X2 &amp;XA 2. melléklet módosítva a 9/2019. (VII.10.) önkormányzati rendelet alapján.
Hatálybalépés napja: 2019. július 11.&amp;C&amp;P. oldal</oddFooter>
  </headerFooter>
  <rowBreaks count="2" manualBreakCount="2">
    <brk id="46" max="16383" man="1"/>
    <brk id="70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3FA7-960F-4500-9108-1970DF91BCB9}">
  <sheetPr>
    <tabColor theme="0" tint="-0.14999847407452621"/>
    <pageSetUpPr fitToPage="1"/>
  </sheetPr>
  <dimension ref="A1:FC29"/>
  <sheetViews>
    <sheetView zoomScaleNormal="100" zoomScaleSheetLayoutView="100" workbookViewId="0">
      <selection activeCell="E14" sqref="E14:F15"/>
    </sheetView>
  </sheetViews>
  <sheetFormatPr defaultColWidth="9.33203125" defaultRowHeight="15.75" x14ac:dyDescent="0.25"/>
  <cols>
    <col min="1" max="1" width="4.6640625" style="107" customWidth="1"/>
    <col min="2" max="2" width="93.6640625" style="107" customWidth="1"/>
    <col min="3" max="3" width="15.5" style="108" customWidth="1"/>
    <col min="4" max="4" width="13" style="107" customWidth="1"/>
    <col min="5" max="5" width="13.33203125" style="107" customWidth="1"/>
    <col min="6" max="6" width="13.5" style="107" customWidth="1"/>
    <col min="7" max="7" width="14" style="107" customWidth="1"/>
    <col min="8" max="8" width="14.6640625" style="107" customWidth="1"/>
    <col min="9" max="16384" width="9.33203125" style="107"/>
  </cols>
  <sheetData>
    <row r="1" spans="1:159" ht="45" customHeight="1" x14ac:dyDescent="0.25">
      <c r="A1" s="325" t="s">
        <v>92</v>
      </c>
      <c r="B1" s="326" t="s">
        <v>40</v>
      </c>
      <c r="C1" s="327" t="s">
        <v>364</v>
      </c>
      <c r="D1" s="327" t="s">
        <v>400</v>
      </c>
      <c r="E1" s="327" t="s">
        <v>391</v>
      </c>
      <c r="F1" s="327" t="s">
        <v>392</v>
      </c>
      <c r="G1" s="327" t="s">
        <v>401</v>
      </c>
      <c r="H1" s="328" t="s">
        <v>394</v>
      </c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</row>
    <row r="2" spans="1:159" ht="12" customHeight="1" x14ac:dyDescent="0.25">
      <c r="A2" s="663" t="s">
        <v>3</v>
      </c>
      <c r="B2" s="664" t="s">
        <v>4</v>
      </c>
      <c r="C2" s="665" t="s">
        <v>5</v>
      </c>
      <c r="D2" s="666" t="s">
        <v>6</v>
      </c>
      <c r="E2" s="664" t="s">
        <v>7</v>
      </c>
      <c r="F2" s="666" t="s">
        <v>8</v>
      </c>
      <c r="G2" s="664" t="s">
        <v>9</v>
      </c>
      <c r="H2" s="667" t="s">
        <v>10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</row>
    <row r="3" spans="1:159" ht="32.25" customHeight="1" x14ac:dyDescent="0.25">
      <c r="A3" s="329"/>
      <c r="B3" s="668" t="s">
        <v>264</v>
      </c>
      <c r="C3" s="669">
        <f>SUM(C4:C8)</f>
        <v>1876</v>
      </c>
      <c r="D3" s="670">
        <f>SUM(D4:D8)</f>
        <v>1876</v>
      </c>
      <c r="E3" s="669">
        <f t="shared" ref="E3:G3" si="0">SUM(E4:E8)</f>
        <v>0</v>
      </c>
      <c r="F3" s="670">
        <f t="shared" si="0"/>
        <v>0</v>
      </c>
      <c r="G3" s="669">
        <f t="shared" si="0"/>
        <v>254</v>
      </c>
      <c r="H3" s="330">
        <f>SUM(H4:H8)</f>
        <v>2130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</row>
    <row r="4" spans="1:159" hidden="1" x14ac:dyDescent="0.25">
      <c r="A4" s="331"/>
      <c r="B4" s="106"/>
      <c r="C4" s="332"/>
      <c r="D4" s="332"/>
      <c r="E4" s="671"/>
      <c r="F4" s="671"/>
      <c r="G4" s="671"/>
      <c r="H4" s="334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</row>
    <row r="5" spans="1:159" x14ac:dyDescent="0.25">
      <c r="A5" s="331">
        <v>1</v>
      </c>
      <c r="B5" s="106" t="s">
        <v>302</v>
      </c>
      <c r="C5" s="672">
        <v>1331</v>
      </c>
      <c r="D5" s="672">
        <v>1331</v>
      </c>
      <c r="E5" s="673"/>
      <c r="F5" s="672"/>
      <c r="G5" s="672">
        <v>254</v>
      </c>
      <c r="H5" s="333">
        <f>SUM(D5:G5)</f>
        <v>1585</v>
      </c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</row>
    <row r="6" spans="1:159" x14ac:dyDescent="0.25">
      <c r="A6" s="331">
        <v>2</v>
      </c>
      <c r="B6" s="106" t="s">
        <v>303</v>
      </c>
      <c r="C6" s="672">
        <v>150</v>
      </c>
      <c r="D6" s="672">
        <v>150</v>
      </c>
      <c r="E6" s="106"/>
      <c r="F6" s="674"/>
      <c r="G6" s="106"/>
      <c r="H6" s="333">
        <f t="shared" ref="H6:H8" si="1">SUM(D6:G6)</f>
        <v>150</v>
      </c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</row>
    <row r="7" spans="1:159" hidden="1" x14ac:dyDescent="0.25">
      <c r="A7" s="331"/>
      <c r="B7" s="106"/>
      <c r="C7" s="672"/>
      <c r="D7" s="672"/>
      <c r="E7" s="106"/>
      <c r="F7" s="106"/>
      <c r="G7" s="106"/>
      <c r="H7" s="333">
        <f t="shared" si="1"/>
        <v>0</v>
      </c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</row>
    <row r="8" spans="1:159" x14ac:dyDescent="0.25">
      <c r="A8" s="331">
        <v>3</v>
      </c>
      <c r="B8" s="106" t="s">
        <v>347</v>
      </c>
      <c r="C8" s="672">
        <v>395</v>
      </c>
      <c r="D8" s="672">
        <v>395</v>
      </c>
      <c r="E8" s="106"/>
      <c r="F8" s="106"/>
      <c r="G8" s="106"/>
      <c r="H8" s="333">
        <f t="shared" si="1"/>
        <v>395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</row>
    <row r="9" spans="1:159" x14ac:dyDescent="0.25">
      <c r="A9" s="331"/>
      <c r="B9" s="106"/>
      <c r="C9" s="672"/>
      <c r="D9" s="672"/>
      <c r="E9" s="106"/>
      <c r="F9" s="106"/>
      <c r="G9" s="106"/>
      <c r="H9" s="675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</row>
    <row r="10" spans="1:159" ht="32.25" customHeight="1" x14ac:dyDescent="0.25">
      <c r="A10" s="676"/>
      <c r="B10" s="668" t="s">
        <v>265</v>
      </c>
      <c r="C10" s="671">
        <f>SUM(C11:C19)</f>
        <v>864</v>
      </c>
      <c r="D10" s="671">
        <f>SUM(D11:D19)</f>
        <v>864</v>
      </c>
      <c r="E10" s="671">
        <f t="shared" ref="E10:H10" si="2">SUM(E11:E19)</f>
        <v>0</v>
      </c>
      <c r="F10" s="671">
        <f t="shared" si="2"/>
        <v>0</v>
      </c>
      <c r="G10" s="671">
        <f t="shared" si="2"/>
        <v>0</v>
      </c>
      <c r="H10" s="334">
        <f t="shared" si="2"/>
        <v>864</v>
      </c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</row>
    <row r="11" spans="1:159" x14ac:dyDescent="0.25">
      <c r="A11" s="331">
        <v>4</v>
      </c>
      <c r="B11" s="106" t="s">
        <v>304</v>
      </c>
      <c r="C11" s="672">
        <v>201</v>
      </c>
      <c r="D11" s="672">
        <v>201</v>
      </c>
      <c r="H11" s="332">
        <f>SUM(D11:G11)</f>
        <v>201</v>
      </c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</row>
    <row r="12" spans="1:159" hidden="1" x14ac:dyDescent="0.25">
      <c r="A12" s="331">
        <v>7</v>
      </c>
      <c r="B12" s="106" t="s">
        <v>310</v>
      </c>
      <c r="C12" s="672"/>
      <c r="D12" s="672"/>
      <c r="H12" s="332">
        <f t="shared" ref="H12:H19" si="3">SUM(D12:G12)</f>
        <v>0</v>
      </c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</row>
    <row r="13" spans="1:159" x14ac:dyDescent="0.25">
      <c r="A13" s="331">
        <v>5</v>
      </c>
      <c r="B13" s="106" t="s">
        <v>305</v>
      </c>
      <c r="C13" s="107">
        <v>12</v>
      </c>
      <c r="D13" s="107">
        <v>12</v>
      </c>
      <c r="H13" s="332">
        <f t="shared" si="3"/>
        <v>12</v>
      </c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</row>
    <row r="14" spans="1:159" x14ac:dyDescent="0.25">
      <c r="A14" s="331">
        <v>6</v>
      </c>
      <c r="B14" s="106" t="s">
        <v>306</v>
      </c>
      <c r="C14" s="107">
        <v>7</v>
      </c>
      <c r="D14" s="107">
        <v>7</v>
      </c>
      <c r="H14" s="332">
        <f t="shared" si="3"/>
        <v>7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</row>
    <row r="15" spans="1:159" ht="15" customHeight="1" x14ac:dyDescent="0.25">
      <c r="A15" s="331">
        <v>7</v>
      </c>
      <c r="B15" s="106" t="s">
        <v>332</v>
      </c>
      <c r="C15" s="672">
        <v>30</v>
      </c>
      <c r="D15" s="672">
        <v>30</v>
      </c>
      <c r="H15" s="332">
        <f t="shared" si="3"/>
        <v>30</v>
      </c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</row>
    <row r="16" spans="1:159" ht="15" customHeight="1" x14ac:dyDescent="0.25">
      <c r="A16" s="331">
        <v>8</v>
      </c>
      <c r="B16" s="107" t="s">
        <v>307</v>
      </c>
      <c r="C16" s="672">
        <v>14</v>
      </c>
      <c r="D16" s="672">
        <v>14</v>
      </c>
      <c r="H16" s="332">
        <f t="shared" si="3"/>
        <v>14</v>
      </c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</row>
    <row r="17" spans="1:159" ht="15" hidden="1" customHeight="1" x14ac:dyDescent="0.25">
      <c r="A17" s="331">
        <v>12</v>
      </c>
      <c r="B17" s="107" t="s">
        <v>325</v>
      </c>
      <c r="C17" s="672"/>
      <c r="D17" s="672"/>
      <c r="H17" s="332">
        <f t="shared" si="3"/>
        <v>0</v>
      </c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</row>
    <row r="18" spans="1:159" ht="15" customHeight="1" x14ac:dyDescent="0.25">
      <c r="A18" s="331">
        <v>9</v>
      </c>
      <c r="B18" s="107" t="s">
        <v>348</v>
      </c>
      <c r="C18" s="672">
        <v>200</v>
      </c>
      <c r="D18" s="672">
        <v>200</v>
      </c>
      <c r="H18" s="332">
        <f t="shared" si="3"/>
        <v>200</v>
      </c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</row>
    <row r="19" spans="1:159" ht="15" customHeight="1" x14ac:dyDescent="0.25">
      <c r="A19" s="331">
        <v>10</v>
      </c>
      <c r="B19" s="107" t="s">
        <v>333</v>
      </c>
      <c r="C19" s="108">
        <v>400</v>
      </c>
      <c r="D19" s="108">
        <v>400</v>
      </c>
      <c r="H19" s="332">
        <f t="shared" si="3"/>
        <v>400</v>
      </c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</row>
    <row r="20" spans="1:159" ht="36" customHeight="1" x14ac:dyDescent="0.25">
      <c r="A20" s="331"/>
      <c r="D20" s="677"/>
      <c r="H20" s="678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</row>
    <row r="21" spans="1:159" ht="15" customHeight="1" x14ac:dyDescent="0.25">
      <c r="A21" s="335"/>
      <c r="B21" s="109" t="s">
        <v>266</v>
      </c>
      <c r="C21" s="336">
        <f>SUM(C3,C10)</f>
        <v>2740</v>
      </c>
      <c r="D21" s="336">
        <f>SUM(D3,D10)</f>
        <v>2740</v>
      </c>
      <c r="E21" s="336">
        <f t="shared" ref="E21:H21" si="4">SUM(E3,E10)</f>
        <v>0</v>
      </c>
      <c r="F21" s="336">
        <f t="shared" si="4"/>
        <v>0</v>
      </c>
      <c r="G21" s="336">
        <f t="shared" si="4"/>
        <v>254</v>
      </c>
      <c r="H21" s="336">
        <f t="shared" si="4"/>
        <v>2994</v>
      </c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</row>
    <row r="22" spans="1:159" ht="15" customHeight="1" x14ac:dyDescent="0.25">
      <c r="A22" s="679"/>
      <c r="B22" s="680"/>
      <c r="C22" s="681"/>
      <c r="D22" s="682"/>
      <c r="H22" s="683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</row>
    <row r="23" spans="1:159" ht="23.45" customHeight="1" x14ac:dyDescent="0.25">
      <c r="A23" s="676"/>
      <c r="B23" s="668" t="s">
        <v>267</v>
      </c>
      <c r="C23" s="671"/>
      <c r="D23" s="671"/>
      <c r="E23" s="671"/>
      <c r="F23" s="671"/>
      <c r="G23" s="671"/>
      <c r="H23" s="334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</row>
    <row r="24" spans="1:159" ht="15" customHeight="1" x14ac:dyDescent="0.25">
      <c r="A24" s="684"/>
      <c r="B24" s="674"/>
      <c r="C24" s="673"/>
      <c r="D24" s="673"/>
      <c r="H24" s="332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</row>
    <row r="25" spans="1:159" ht="19.899999999999999" customHeight="1" x14ac:dyDescent="0.25">
      <c r="A25" s="676"/>
      <c r="B25" s="668" t="s">
        <v>285</v>
      </c>
      <c r="C25" s="671"/>
      <c r="D25" s="671"/>
      <c r="E25" s="671"/>
      <c r="F25" s="671"/>
      <c r="G25" s="671"/>
      <c r="H25" s="334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</row>
    <row r="26" spans="1:159" x14ac:dyDescent="0.25">
      <c r="A26" s="337"/>
      <c r="B26" s="674"/>
      <c r="C26" s="685"/>
      <c r="D26" s="686"/>
      <c r="H26" s="678"/>
    </row>
    <row r="27" spans="1:159" ht="15" customHeight="1" x14ac:dyDescent="0.25">
      <c r="A27" s="335"/>
      <c r="B27" s="109" t="s">
        <v>268</v>
      </c>
      <c r="C27" s="336">
        <f>SUM(C23,C25)</f>
        <v>0</v>
      </c>
      <c r="D27" s="336">
        <f>SUM(D23,D25)</f>
        <v>0</v>
      </c>
      <c r="E27" s="336">
        <f t="shared" ref="E27:H27" si="5">SUM(E23,E25)</f>
        <v>0</v>
      </c>
      <c r="F27" s="336">
        <f t="shared" si="5"/>
        <v>0</v>
      </c>
      <c r="G27" s="336">
        <f t="shared" si="5"/>
        <v>0</v>
      </c>
      <c r="H27" s="336">
        <f t="shared" si="5"/>
        <v>0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</row>
    <row r="28" spans="1:159" ht="15" customHeight="1" x14ac:dyDescent="0.25">
      <c r="A28" s="687"/>
      <c r="B28" s="688"/>
      <c r="C28" s="689"/>
      <c r="D28" s="689"/>
      <c r="H28" s="690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</row>
    <row r="29" spans="1:159" ht="20.100000000000001" customHeight="1" thickBot="1" x14ac:dyDescent="0.3">
      <c r="A29" s="338"/>
      <c r="B29" s="339" t="s">
        <v>269</v>
      </c>
      <c r="C29" s="340">
        <f>SUM(C21,C27)</f>
        <v>2740</v>
      </c>
      <c r="D29" s="340">
        <f>SUM(D21,D27)</f>
        <v>2740</v>
      </c>
      <c r="E29" s="340">
        <f t="shared" ref="E29:H29" si="6">SUM(E21,E27)</f>
        <v>0</v>
      </c>
      <c r="F29" s="340">
        <f t="shared" si="6"/>
        <v>0</v>
      </c>
      <c r="G29" s="340">
        <f t="shared" si="6"/>
        <v>254</v>
      </c>
      <c r="H29" s="340">
        <f t="shared" si="6"/>
        <v>2994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82" firstPageNumber="6" orientation="landscape" useFirstPageNumber="1" horizontalDpi="4294967293" r:id="rId1"/>
  <headerFooter alignWithMargins="0">
    <oddHeader xml:space="preserve">&amp;C&amp;"Times New Roman CE,Félkövér"&amp;12RAPOSKA KÖZSÉG ÖNKORMÁNYZATA&amp;"Times New Roman CE,Normál"&amp;10
&amp;"Times New Roman CE,Félkövér"2019. ÉVI TÁMOGATÁSAI&amp;R3. melléklet az 1/2019. (II.22.)
 önkormányzati rendelethez&amp;X3&amp;X 
ezer Ft-ban
</oddHeader>
    <oddFooter>&amp;L&amp;X3 &amp;XA 3. melléklet módosítva a 9/2019. (VII.10.) önkormányzati rendelet alapján.
Hatálybalépés napja: 2019. július 11.&amp;C&amp;P.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A0E-88AA-426C-B4B2-967F75488B17}">
  <sheetPr>
    <tabColor theme="0" tint="-0.14999847407452621"/>
    <pageSetUpPr fitToPage="1"/>
  </sheetPr>
  <dimension ref="A1:GU549"/>
  <sheetViews>
    <sheetView view="pageBreakPreview" zoomScaleNormal="100" zoomScaleSheetLayoutView="100" workbookViewId="0">
      <selection activeCell="J19" sqref="J19"/>
    </sheetView>
  </sheetViews>
  <sheetFormatPr defaultColWidth="9.33203125" defaultRowHeight="15" customHeight="1" x14ac:dyDescent="0.25"/>
  <cols>
    <col min="1" max="1" width="9.5" style="114" customWidth="1"/>
    <col min="2" max="2" width="74.5" style="107" customWidth="1"/>
    <col min="3" max="3" width="20.1640625" style="107" customWidth="1"/>
    <col min="4" max="4" width="18.6640625" style="107" customWidth="1"/>
    <col min="5" max="5" width="13.83203125" style="107" customWidth="1"/>
    <col min="6" max="6" width="19.6640625" style="107" customWidth="1"/>
    <col min="7" max="7" width="12.5" style="107" customWidth="1"/>
    <col min="8" max="8" width="15" style="107" customWidth="1"/>
    <col min="9" max="9" width="12" style="107" customWidth="1"/>
    <col min="10" max="10" width="15.1640625" style="107" customWidth="1"/>
    <col min="11" max="11" width="11" style="107" customWidth="1"/>
    <col min="12" max="12" width="12.6640625" style="107" customWidth="1"/>
    <col min="13" max="13" width="11.5" style="107" customWidth="1"/>
    <col min="14" max="14" width="14.5" style="107" customWidth="1"/>
    <col min="15" max="15" width="11.5" style="107" customWidth="1"/>
    <col min="16" max="16384" width="9.33203125" style="107"/>
  </cols>
  <sheetData>
    <row r="1" spans="1:203" ht="15" customHeight="1" thickBot="1" x14ac:dyDescent="0.3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</row>
    <row r="2" spans="1:203" ht="28.5" customHeight="1" x14ac:dyDescent="0.25">
      <c r="A2" s="996" t="s">
        <v>92</v>
      </c>
      <c r="B2" s="998" t="s">
        <v>89</v>
      </c>
      <c r="C2" s="473"/>
      <c r="D2" s="989" t="s">
        <v>375</v>
      </c>
      <c r="E2" s="991"/>
      <c r="F2" s="1000" t="s">
        <v>390</v>
      </c>
      <c r="G2" s="990"/>
      <c r="H2" s="989" t="s">
        <v>391</v>
      </c>
      <c r="I2" s="990"/>
      <c r="J2" s="989" t="s">
        <v>402</v>
      </c>
      <c r="K2" s="990"/>
      <c r="L2" s="989" t="s">
        <v>403</v>
      </c>
      <c r="M2" s="990"/>
      <c r="N2" s="989" t="s">
        <v>394</v>
      </c>
      <c r="O2" s="991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</row>
    <row r="3" spans="1:203" ht="28.5" customHeight="1" x14ac:dyDescent="0.25">
      <c r="A3" s="997"/>
      <c r="B3" s="999"/>
      <c r="C3" s="691"/>
      <c r="D3" s="341" t="s">
        <v>341</v>
      </c>
      <c r="E3" s="342" t="s">
        <v>339</v>
      </c>
      <c r="F3" s="692" t="s">
        <v>341</v>
      </c>
      <c r="G3" s="693" t="s">
        <v>339</v>
      </c>
      <c r="H3" s="694" t="s">
        <v>341</v>
      </c>
      <c r="I3" s="693" t="s">
        <v>339</v>
      </c>
      <c r="J3" s="694" t="s">
        <v>341</v>
      </c>
      <c r="K3" s="693" t="s">
        <v>339</v>
      </c>
      <c r="L3" s="694" t="s">
        <v>341</v>
      </c>
      <c r="M3" s="693" t="s">
        <v>339</v>
      </c>
      <c r="N3" s="694" t="s">
        <v>341</v>
      </c>
      <c r="O3" s="342" t="s">
        <v>339</v>
      </c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</row>
    <row r="4" spans="1:203" ht="15" customHeight="1" x14ac:dyDescent="0.25">
      <c r="A4" s="695" t="s">
        <v>3</v>
      </c>
      <c r="B4" s="696" t="s">
        <v>4</v>
      </c>
      <c r="C4" s="696"/>
      <c r="D4" s="697" t="s">
        <v>5</v>
      </c>
      <c r="E4" s="697" t="s">
        <v>6</v>
      </c>
      <c r="F4" s="698" t="s">
        <v>7</v>
      </c>
      <c r="G4" s="698" t="s">
        <v>8</v>
      </c>
      <c r="H4" s="698" t="s">
        <v>9</v>
      </c>
      <c r="I4" s="698" t="s">
        <v>10</v>
      </c>
      <c r="J4" s="698" t="s">
        <v>11</v>
      </c>
      <c r="K4" s="698" t="s">
        <v>12</v>
      </c>
      <c r="L4" s="698" t="s">
        <v>13</v>
      </c>
      <c r="M4" s="698" t="s">
        <v>14</v>
      </c>
      <c r="N4" s="699" t="s">
        <v>15</v>
      </c>
      <c r="O4" s="700" t="s">
        <v>16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</row>
    <row r="5" spans="1:203" ht="15.75" customHeight="1" x14ac:dyDescent="0.25">
      <c r="A5" s="701" t="s">
        <v>178</v>
      </c>
      <c r="B5" s="702" t="s">
        <v>90</v>
      </c>
      <c r="C5" s="702"/>
      <c r="D5" s="702"/>
      <c r="E5" s="703"/>
      <c r="F5" s="704"/>
      <c r="G5" s="704"/>
      <c r="H5" s="704"/>
      <c r="I5" s="704"/>
      <c r="J5" s="704"/>
      <c r="K5" s="704"/>
      <c r="L5" s="704"/>
      <c r="M5" s="704"/>
      <c r="N5" s="704"/>
      <c r="O5" s="705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6"/>
      <c r="AA5" s="706"/>
      <c r="AB5" s="706"/>
      <c r="AC5" s="706"/>
      <c r="AD5" s="706"/>
      <c r="AE5" s="706"/>
      <c r="AF5" s="706"/>
      <c r="AG5" s="706"/>
      <c r="AH5" s="706"/>
      <c r="AI5" s="706"/>
      <c r="AJ5" s="706"/>
      <c r="AK5" s="706"/>
      <c r="AL5" s="706"/>
      <c r="AM5" s="706"/>
      <c r="AN5" s="706"/>
      <c r="AO5" s="706"/>
      <c r="AP5" s="706"/>
      <c r="AQ5" s="706"/>
      <c r="AR5" s="706"/>
      <c r="AS5" s="706"/>
      <c r="AT5" s="706"/>
      <c r="AU5" s="706"/>
      <c r="AV5" s="706"/>
      <c r="AW5" s="706"/>
      <c r="AX5" s="706"/>
      <c r="AY5" s="706"/>
      <c r="AZ5" s="706"/>
      <c r="BA5" s="706"/>
      <c r="BB5" s="706"/>
      <c r="BC5" s="706"/>
      <c r="BD5" s="706"/>
      <c r="BE5" s="706"/>
      <c r="BF5" s="706"/>
      <c r="BG5" s="706"/>
      <c r="BH5" s="706"/>
      <c r="BI5" s="706"/>
      <c r="BJ5" s="706"/>
      <c r="BK5" s="706"/>
      <c r="BL5" s="706"/>
      <c r="BM5" s="706"/>
      <c r="BN5" s="706"/>
      <c r="BO5" s="706"/>
      <c r="BP5" s="706"/>
      <c r="BQ5" s="706"/>
      <c r="BR5" s="706"/>
      <c r="BS5" s="706"/>
      <c r="BT5" s="706"/>
      <c r="BU5" s="706"/>
      <c r="BV5" s="706"/>
      <c r="BW5" s="706"/>
      <c r="BX5" s="706"/>
      <c r="BY5" s="706"/>
      <c r="BZ5" s="706"/>
      <c r="CA5" s="706"/>
      <c r="CB5" s="706"/>
      <c r="CC5" s="706"/>
      <c r="CD5" s="706"/>
      <c r="CE5" s="706"/>
      <c r="CF5" s="706"/>
      <c r="CG5" s="706"/>
      <c r="CH5" s="706"/>
      <c r="CI5" s="706"/>
      <c r="CJ5" s="706"/>
      <c r="CK5" s="706"/>
      <c r="CL5" s="706"/>
      <c r="CM5" s="706"/>
      <c r="CN5" s="706"/>
      <c r="CO5" s="706"/>
      <c r="CP5" s="706"/>
      <c r="CQ5" s="706"/>
      <c r="CR5" s="706"/>
      <c r="CS5" s="706"/>
      <c r="CT5" s="706"/>
      <c r="CU5" s="706"/>
      <c r="CV5" s="706"/>
      <c r="CW5" s="706"/>
      <c r="CX5" s="706"/>
      <c r="CY5" s="706"/>
      <c r="CZ5" s="706"/>
      <c r="DA5" s="706"/>
      <c r="DB5" s="706"/>
      <c r="DC5" s="706"/>
      <c r="DD5" s="706"/>
      <c r="DE5" s="706"/>
      <c r="DF5" s="706"/>
      <c r="DG5" s="706"/>
      <c r="DH5" s="706"/>
      <c r="DI5" s="706"/>
      <c r="DJ5" s="706"/>
      <c r="DK5" s="706"/>
      <c r="DL5" s="706"/>
      <c r="DM5" s="706"/>
      <c r="DN5" s="706"/>
      <c r="DO5" s="706"/>
      <c r="DP5" s="706"/>
      <c r="DQ5" s="706"/>
      <c r="DR5" s="706"/>
      <c r="DS5" s="706"/>
      <c r="DT5" s="706"/>
      <c r="DU5" s="706"/>
      <c r="DV5" s="706"/>
      <c r="DW5" s="706"/>
      <c r="DX5" s="706"/>
      <c r="DY5" s="706"/>
      <c r="DZ5" s="706"/>
      <c r="EA5" s="706"/>
      <c r="EB5" s="706"/>
      <c r="EC5" s="706"/>
      <c r="ED5" s="706"/>
      <c r="EE5" s="706"/>
      <c r="EF5" s="706"/>
      <c r="EG5" s="706"/>
      <c r="EH5" s="706"/>
      <c r="EI5" s="706"/>
      <c r="EJ5" s="706"/>
      <c r="EK5" s="706"/>
      <c r="EL5" s="706"/>
      <c r="EM5" s="706"/>
      <c r="EN5" s="706"/>
      <c r="EO5" s="706"/>
      <c r="EP5" s="706"/>
      <c r="EQ5" s="706"/>
      <c r="ER5" s="706"/>
      <c r="ES5" s="706"/>
      <c r="ET5" s="706"/>
      <c r="EU5" s="706"/>
      <c r="EV5" s="706"/>
      <c r="EW5" s="706"/>
      <c r="EX5" s="706"/>
      <c r="EY5" s="706"/>
      <c r="EZ5" s="706"/>
      <c r="FA5" s="706"/>
      <c r="FB5" s="706"/>
      <c r="FC5" s="706"/>
      <c r="FD5" s="706"/>
      <c r="FE5" s="706"/>
      <c r="FF5" s="706"/>
      <c r="FG5" s="706"/>
      <c r="FH5" s="706"/>
      <c r="FI5" s="706"/>
      <c r="FJ5" s="706"/>
      <c r="FK5" s="706"/>
      <c r="FL5" s="706"/>
      <c r="FM5" s="706"/>
      <c r="FN5" s="706"/>
      <c r="FO5" s="706"/>
      <c r="FP5" s="706"/>
      <c r="FQ5" s="706"/>
      <c r="FR5" s="706"/>
      <c r="FS5" s="706"/>
      <c r="FT5" s="706"/>
      <c r="FU5" s="706"/>
      <c r="FV5" s="706"/>
      <c r="FW5" s="706"/>
      <c r="FX5" s="706"/>
      <c r="FY5" s="706"/>
      <c r="FZ5" s="706"/>
      <c r="GA5" s="706"/>
      <c r="GB5" s="706"/>
      <c r="GC5" s="706"/>
      <c r="GD5" s="706"/>
      <c r="GE5" s="706"/>
      <c r="GF5" s="706"/>
      <c r="GG5" s="706"/>
      <c r="GH5" s="706"/>
      <c r="GI5" s="706"/>
      <c r="GJ5" s="706"/>
      <c r="GK5" s="706"/>
      <c r="GL5" s="706"/>
      <c r="GM5" s="706"/>
      <c r="GN5" s="706"/>
      <c r="GO5" s="706"/>
      <c r="GP5" s="706"/>
      <c r="GQ5" s="706"/>
      <c r="GR5" s="706"/>
      <c r="GS5" s="706"/>
      <c r="GT5" s="706"/>
      <c r="GU5" s="706"/>
    </row>
    <row r="6" spans="1:203" ht="15.75" customHeight="1" x14ac:dyDescent="0.25">
      <c r="A6" s="701"/>
      <c r="B6" s="707" t="s">
        <v>349</v>
      </c>
      <c r="C6" s="707" t="s">
        <v>340</v>
      </c>
      <c r="D6" s="708">
        <v>3000</v>
      </c>
      <c r="E6" s="992">
        <f>SUM(D6:D7)</f>
        <v>3000</v>
      </c>
      <c r="F6" s="706">
        <v>3000</v>
      </c>
      <c r="G6" s="994">
        <v>3000</v>
      </c>
      <c r="H6" s="706"/>
      <c r="I6" s="706"/>
      <c r="J6" s="706"/>
      <c r="K6" s="706"/>
      <c r="L6" s="709">
        <v>-3000</v>
      </c>
      <c r="M6" s="995">
        <v>-3000</v>
      </c>
      <c r="N6" s="706"/>
      <c r="O6" s="979">
        <f>G6+I6+K6+M6</f>
        <v>0</v>
      </c>
      <c r="P6" s="706"/>
      <c r="Q6" s="706"/>
      <c r="R6" s="706"/>
      <c r="S6" s="706"/>
      <c r="T6" s="706"/>
      <c r="U6" s="706"/>
      <c r="V6" s="706"/>
      <c r="W6" s="706"/>
      <c r="X6" s="706"/>
      <c r="Y6" s="706"/>
      <c r="Z6" s="706"/>
      <c r="AA6" s="706"/>
      <c r="AB6" s="706"/>
      <c r="AC6" s="706"/>
      <c r="AD6" s="706"/>
      <c r="AE6" s="706"/>
      <c r="AF6" s="706"/>
      <c r="AG6" s="706"/>
      <c r="AH6" s="706"/>
      <c r="AI6" s="706"/>
      <c r="AJ6" s="706"/>
      <c r="AK6" s="706"/>
      <c r="AL6" s="706"/>
      <c r="AM6" s="706"/>
      <c r="AN6" s="706"/>
      <c r="AO6" s="706"/>
      <c r="AP6" s="706"/>
      <c r="AQ6" s="706"/>
      <c r="AR6" s="706"/>
      <c r="AS6" s="706"/>
      <c r="AT6" s="706"/>
      <c r="AU6" s="706"/>
      <c r="AV6" s="706"/>
      <c r="AW6" s="706"/>
      <c r="AX6" s="706"/>
      <c r="AY6" s="706"/>
      <c r="AZ6" s="706"/>
      <c r="BA6" s="706"/>
      <c r="BB6" s="706"/>
      <c r="BC6" s="706"/>
      <c r="BD6" s="706"/>
      <c r="BE6" s="706"/>
      <c r="BF6" s="706"/>
      <c r="BG6" s="706"/>
      <c r="BH6" s="706"/>
      <c r="BI6" s="706"/>
      <c r="BJ6" s="706"/>
      <c r="BK6" s="706"/>
      <c r="BL6" s="706"/>
      <c r="BM6" s="706"/>
      <c r="BN6" s="706"/>
      <c r="BO6" s="706"/>
      <c r="BP6" s="706"/>
      <c r="BQ6" s="706"/>
      <c r="BR6" s="706"/>
      <c r="BS6" s="706"/>
      <c r="BT6" s="706"/>
      <c r="BU6" s="706"/>
      <c r="BV6" s="706"/>
      <c r="BW6" s="706"/>
      <c r="BX6" s="706"/>
      <c r="BY6" s="706"/>
      <c r="BZ6" s="706"/>
      <c r="CA6" s="706"/>
      <c r="CB6" s="706"/>
      <c r="CC6" s="706"/>
      <c r="CD6" s="706"/>
      <c r="CE6" s="706"/>
      <c r="CF6" s="706"/>
      <c r="CG6" s="706"/>
      <c r="CH6" s="706"/>
      <c r="CI6" s="706"/>
      <c r="CJ6" s="706"/>
      <c r="CK6" s="706"/>
      <c r="CL6" s="706"/>
      <c r="CM6" s="706"/>
      <c r="CN6" s="706"/>
      <c r="CO6" s="706"/>
      <c r="CP6" s="706"/>
      <c r="CQ6" s="706"/>
      <c r="CR6" s="706"/>
      <c r="CS6" s="706"/>
      <c r="CT6" s="706"/>
      <c r="CU6" s="706"/>
      <c r="CV6" s="706"/>
      <c r="CW6" s="706"/>
      <c r="CX6" s="706"/>
      <c r="CY6" s="706"/>
      <c r="CZ6" s="706"/>
      <c r="DA6" s="706"/>
      <c r="DB6" s="706"/>
      <c r="DC6" s="706"/>
      <c r="DD6" s="706"/>
      <c r="DE6" s="706"/>
      <c r="DF6" s="706"/>
      <c r="DG6" s="706"/>
      <c r="DH6" s="706"/>
      <c r="DI6" s="706"/>
      <c r="DJ6" s="706"/>
      <c r="DK6" s="706"/>
      <c r="DL6" s="706"/>
      <c r="DM6" s="706"/>
      <c r="DN6" s="706"/>
      <c r="DO6" s="706"/>
      <c r="DP6" s="706"/>
      <c r="DQ6" s="706"/>
      <c r="DR6" s="706"/>
      <c r="DS6" s="706"/>
      <c r="DT6" s="706"/>
      <c r="DU6" s="706"/>
      <c r="DV6" s="706"/>
      <c r="DW6" s="706"/>
      <c r="DX6" s="706"/>
      <c r="DY6" s="706"/>
      <c r="DZ6" s="706"/>
      <c r="EA6" s="706"/>
      <c r="EB6" s="706"/>
      <c r="EC6" s="706"/>
      <c r="ED6" s="706"/>
      <c r="EE6" s="706"/>
      <c r="EF6" s="706"/>
      <c r="EG6" s="706"/>
      <c r="EH6" s="706"/>
      <c r="EI6" s="706"/>
      <c r="EJ6" s="706"/>
      <c r="EK6" s="706"/>
      <c r="EL6" s="706"/>
      <c r="EM6" s="706"/>
      <c r="EN6" s="706"/>
      <c r="EO6" s="706"/>
      <c r="EP6" s="706"/>
      <c r="EQ6" s="706"/>
      <c r="ER6" s="706"/>
      <c r="ES6" s="706"/>
      <c r="ET6" s="706"/>
      <c r="EU6" s="706"/>
      <c r="EV6" s="706"/>
      <c r="EW6" s="706"/>
      <c r="EX6" s="706"/>
      <c r="EY6" s="706"/>
      <c r="EZ6" s="706"/>
      <c r="FA6" s="706"/>
      <c r="FB6" s="706"/>
      <c r="FC6" s="706"/>
      <c r="FD6" s="706"/>
      <c r="FE6" s="706"/>
      <c r="FF6" s="706"/>
      <c r="FG6" s="706"/>
      <c r="FH6" s="706"/>
      <c r="FI6" s="706"/>
      <c r="FJ6" s="706"/>
      <c r="FK6" s="706"/>
      <c r="FL6" s="706"/>
      <c r="FM6" s="706"/>
      <c r="FN6" s="706"/>
      <c r="FO6" s="706"/>
      <c r="FP6" s="706"/>
      <c r="FQ6" s="706"/>
      <c r="FR6" s="706"/>
      <c r="FS6" s="706"/>
      <c r="FT6" s="706"/>
      <c r="FU6" s="706"/>
      <c r="FV6" s="706"/>
      <c r="FW6" s="706"/>
      <c r="FX6" s="706"/>
      <c r="FY6" s="706"/>
      <c r="FZ6" s="706"/>
      <c r="GA6" s="706"/>
      <c r="GB6" s="706"/>
      <c r="GC6" s="706"/>
      <c r="GD6" s="706"/>
      <c r="GE6" s="706"/>
      <c r="GF6" s="706"/>
      <c r="GG6" s="706"/>
      <c r="GH6" s="706"/>
      <c r="GI6" s="706"/>
      <c r="GJ6" s="706"/>
      <c r="GK6" s="706"/>
      <c r="GL6" s="706"/>
      <c r="GM6" s="706"/>
      <c r="GN6" s="706"/>
      <c r="GO6" s="706"/>
      <c r="GP6" s="706"/>
      <c r="GQ6" s="706"/>
      <c r="GR6" s="706"/>
      <c r="GS6" s="706"/>
      <c r="GT6" s="706"/>
      <c r="GU6" s="706"/>
    </row>
    <row r="7" spans="1:203" ht="15.75" customHeight="1" x14ac:dyDescent="0.25">
      <c r="A7" s="701"/>
      <c r="B7" s="710"/>
      <c r="C7" s="711" t="s">
        <v>338</v>
      </c>
      <c r="D7" s="710">
        <v>0</v>
      </c>
      <c r="E7" s="993"/>
      <c r="F7" s="706">
        <v>0</v>
      </c>
      <c r="G7" s="994"/>
      <c r="H7" s="706"/>
      <c r="I7" s="706"/>
      <c r="J7" s="706"/>
      <c r="K7" s="706"/>
      <c r="L7" s="706"/>
      <c r="M7" s="995"/>
      <c r="N7" s="712">
        <v>0</v>
      </c>
      <c r="O7" s="980"/>
      <c r="P7" s="706"/>
      <c r="Q7" s="706"/>
      <c r="R7" s="706"/>
      <c r="S7" s="706"/>
      <c r="T7" s="706"/>
      <c r="U7" s="706"/>
      <c r="V7" s="706"/>
      <c r="W7" s="706"/>
      <c r="X7" s="706"/>
      <c r="Y7" s="706"/>
      <c r="Z7" s="706"/>
      <c r="AA7" s="706"/>
      <c r="AB7" s="706"/>
      <c r="AC7" s="706"/>
      <c r="AD7" s="706"/>
      <c r="AE7" s="706"/>
      <c r="AF7" s="706"/>
      <c r="AG7" s="706"/>
      <c r="AH7" s="706"/>
      <c r="AI7" s="706"/>
      <c r="AJ7" s="706"/>
      <c r="AK7" s="706"/>
      <c r="AL7" s="706"/>
      <c r="AM7" s="706"/>
      <c r="AN7" s="706"/>
      <c r="AO7" s="706"/>
      <c r="AP7" s="706"/>
      <c r="AQ7" s="706"/>
      <c r="AR7" s="706"/>
      <c r="AS7" s="706"/>
      <c r="AT7" s="706"/>
      <c r="AU7" s="706"/>
      <c r="AV7" s="706"/>
      <c r="AW7" s="706"/>
      <c r="AX7" s="706"/>
      <c r="AY7" s="706"/>
      <c r="AZ7" s="706"/>
      <c r="BA7" s="706"/>
      <c r="BB7" s="706"/>
      <c r="BC7" s="706"/>
      <c r="BD7" s="706"/>
      <c r="BE7" s="706"/>
      <c r="BF7" s="706"/>
      <c r="BG7" s="706"/>
      <c r="BH7" s="706"/>
      <c r="BI7" s="706"/>
      <c r="BJ7" s="706"/>
      <c r="BK7" s="706"/>
      <c r="BL7" s="706"/>
      <c r="BM7" s="706"/>
      <c r="BN7" s="706"/>
      <c r="BO7" s="706"/>
      <c r="BP7" s="706"/>
      <c r="BQ7" s="706"/>
      <c r="BR7" s="706"/>
      <c r="BS7" s="706"/>
      <c r="BT7" s="706"/>
      <c r="BU7" s="706"/>
      <c r="BV7" s="706"/>
      <c r="BW7" s="706"/>
      <c r="BX7" s="706"/>
      <c r="BY7" s="706"/>
      <c r="BZ7" s="706"/>
      <c r="CA7" s="706"/>
      <c r="CB7" s="706"/>
      <c r="CC7" s="706"/>
      <c r="CD7" s="706"/>
      <c r="CE7" s="706"/>
      <c r="CF7" s="706"/>
      <c r="CG7" s="706"/>
      <c r="CH7" s="706"/>
      <c r="CI7" s="706"/>
      <c r="CJ7" s="706"/>
      <c r="CK7" s="706"/>
      <c r="CL7" s="706"/>
      <c r="CM7" s="706"/>
      <c r="CN7" s="706"/>
      <c r="CO7" s="706"/>
      <c r="CP7" s="706"/>
      <c r="CQ7" s="706"/>
      <c r="CR7" s="706"/>
      <c r="CS7" s="706"/>
      <c r="CT7" s="706"/>
      <c r="CU7" s="706"/>
      <c r="CV7" s="706"/>
      <c r="CW7" s="706"/>
      <c r="CX7" s="706"/>
      <c r="CY7" s="706"/>
      <c r="CZ7" s="706"/>
      <c r="DA7" s="706"/>
      <c r="DB7" s="706"/>
      <c r="DC7" s="706"/>
      <c r="DD7" s="706"/>
      <c r="DE7" s="706"/>
      <c r="DF7" s="706"/>
      <c r="DG7" s="706"/>
      <c r="DH7" s="706"/>
      <c r="DI7" s="706"/>
      <c r="DJ7" s="706"/>
      <c r="DK7" s="706"/>
      <c r="DL7" s="706"/>
      <c r="DM7" s="706"/>
      <c r="DN7" s="706"/>
      <c r="DO7" s="706"/>
      <c r="DP7" s="706"/>
      <c r="DQ7" s="706"/>
      <c r="DR7" s="706"/>
      <c r="DS7" s="706"/>
      <c r="DT7" s="706"/>
      <c r="DU7" s="706"/>
      <c r="DV7" s="706"/>
      <c r="DW7" s="706"/>
      <c r="DX7" s="706"/>
      <c r="DY7" s="706"/>
      <c r="DZ7" s="706"/>
      <c r="EA7" s="706"/>
      <c r="EB7" s="706"/>
      <c r="EC7" s="706"/>
      <c r="ED7" s="706"/>
      <c r="EE7" s="706"/>
      <c r="EF7" s="706"/>
      <c r="EG7" s="706"/>
      <c r="EH7" s="706"/>
      <c r="EI7" s="706"/>
      <c r="EJ7" s="706"/>
      <c r="EK7" s="706"/>
      <c r="EL7" s="706"/>
      <c r="EM7" s="706"/>
      <c r="EN7" s="706"/>
      <c r="EO7" s="706"/>
      <c r="EP7" s="706"/>
      <c r="EQ7" s="706"/>
      <c r="ER7" s="706"/>
      <c r="ES7" s="706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6"/>
      <c r="FF7" s="706"/>
      <c r="FG7" s="706"/>
      <c r="FH7" s="706"/>
      <c r="FI7" s="706"/>
      <c r="FJ7" s="706"/>
      <c r="FK7" s="706"/>
      <c r="FL7" s="706"/>
      <c r="FM7" s="706"/>
      <c r="FN7" s="706"/>
      <c r="FO7" s="706"/>
      <c r="FP7" s="706"/>
      <c r="FQ7" s="706"/>
      <c r="FR7" s="706"/>
      <c r="FS7" s="706"/>
      <c r="FT7" s="706"/>
      <c r="FU7" s="706"/>
      <c r="FV7" s="706"/>
      <c r="FW7" s="706"/>
      <c r="FX7" s="706"/>
      <c r="FY7" s="706"/>
      <c r="FZ7" s="706"/>
      <c r="GA7" s="706"/>
      <c r="GB7" s="706"/>
      <c r="GC7" s="706"/>
      <c r="GD7" s="706"/>
      <c r="GE7" s="706"/>
      <c r="GF7" s="706"/>
      <c r="GG7" s="706"/>
      <c r="GH7" s="706"/>
      <c r="GI7" s="706"/>
      <c r="GJ7" s="706"/>
      <c r="GK7" s="706"/>
      <c r="GL7" s="706"/>
      <c r="GM7" s="706"/>
      <c r="GN7" s="706"/>
      <c r="GO7" s="706"/>
      <c r="GP7" s="706"/>
      <c r="GQ7" s="706"/>
      <c r="GR7" s="706"/>
      <c r="GS7" s="706"/>
      <c r="GT7" s="706"/>
      <c r="GU7" s="706"/>
    </row>
    <row r="8" spans="1:203" ht="15" customHeight="1" x14ac:dyDescent="0.25">
      <c r="A8" s="684"/>
      <c r="B8" s="107" t="s">
        <v>365</v>
      </c>
      <c r="C8" s="707" t="s">
        <v>340</v>
      </c>
      <c r="D8" s="713">
        <v>60058</v>
      </c>
      <c r="E8" s="976">
        <f>SUM(D8:D9)</f>
        <v>76274</v>
      </c>
      <c r="F8" s="714">
        <v>60058</v>
      </c>
      <c r="G8" s="987">
        <v>76274</v>
      </c>
      <c r="H8" s="715"/>
      <c r="I8" s="715"/>
      <c r="J8" s="715"/>
      <c r="K8" s="715"/>
      <c r="L8" s="715"/>
      <c r="M8" s="715"/>
      <c r="N8" s="715"/>
      <c r="O8" s="979">
        <f t="shared" ref="O8" si="0">G8+I8+K8+M8</f>
        <v>76274</v>
      </c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</row>
    <row r="9" spans="1:203" ht="15" customHeight="1" x14ac:dyDescent="0.25">
      <c r="A9" s="684"/>
      <c r="B9" s="295" t="s">
        <v>366</v>
      </c>
      <c r="C9" s="711" t="s">
        <v>338</v>
      </c>
      <c r="D9" s="296">
        <v>16216</v>
      </c>
      <c r="E9" s="976"/>
      <c r="F9" s="716">
        <v>16216</v>
      </c>
      <c r="G9" s="988"/>
      <c r="H9" s="716"/>
      <c r="I9" s="716"/>
      <c r="J9" s="716"/>
      <c r="K9" s="716"/>
      <c r="L9" s="716"/>
      <c r="M9" s="716"/>
      <c r="N9" s="716"/>
      <c r="O9" s="979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</row>
    <row r="10" spans="1:203" ht="15" customHeight="1" x14ac:dyDescent="0.25">
      <c r="A10" s="684"/>
      <c r="B10" s="107" t="s">
        <v>350</v>
      </c>
      <c r="C10" s="707" t="s">
        <v>340</v>
      </c>
      <c r="D10" s="708">
        <v>472</v>
      </c>
      <c r="E10" s="976">
        <f t="shared" ref="E10" si="1">SUM(D10:D11)</f>
        <v>600</v>
      </c>
      <c r="F10" s="717">
        <v>472</v>
      </c>
      <c r="G10" s="706">
        <v>600</v>
      </c>
      <c r="H10" s="112"/>
      <c r="I10" s="112"/>
      <c r="J10" s="112"/>
      <c r="K10" s="112"/>
      <c r="L10" s="112"/>
      <c r="M10" s="112"/>
      <c r="N10" s="112"/>
      <c r="O10" s="985">
        <f t="shared" ref="O10" si="2">G10+I10+K10+M10</f>
        <v>600</v>
      </c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</row>
    <row r="11" spans="1:203" ht="15" customHeight="1" x14ac:dyDescent="0.25">
      <c r="A11" s="684"/>
      <c r="B11" s="295"/>
      <c r="C11" s="711" t="s">
        <v>338</v>
      </c>
      <c r="D11" s="710">
        <v>128</v>
      </c>
      <c r="E11" s="976"/>
      <c r="F11" s="112">
        <v>128</v>
      </c>
      <c r="G11" s="706"/>
      <c r="H11" s="112"/>
      <c r="I11" s="112"/>
      <c r="J11" s="112"/>
      <c r="K11" s="112"/>
      <c r="L11" s="112"/>
      <c r="M11" s="112"/>
      <c r="N11" s="112"/>
      <c r="O11" s="980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</row>
    <row r="12" spans="1:203" ht="15" customHeight="1" x14ac:dyDescent="0.25">
      <c r="A12" s="684"/>
      <c r="B12" s="107" t="s">
        <v>367</v>
      </c>
      <c r="C12" s="707" t="s">
        <v>340</v>
      </c>
      <c r="D12" s="713">
        <v>1467</v>
      </c>
      <c r="E12" s="976">
        <f t="shared" ref="E12" si="3">SUM(D12:D13)</f>
        <v>1863</v>
      </c>
      <c r="F12" s="714">
        <v>1467</v>
      </c>
      <c r="G12" s="704">
        <v>1863</v>
      </c>
      <c r="H12" s="715"/>
      <c r="I12" s="715"/>
      <c r="J12" s="715"/>
      <c r="K12" s="715"/>
      <c r="L12" s="715"/>
      <c r="M12" s="715"/>
      <c r="N12" s="715"/>
      <c r="O12" s="979">
        <f t="shared" ref="O12" si="4">G12+I12+K12+M12</f>
        <v>1863</v>
      </c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</row>
    <row r="13" spans="1:203" ht="15" customHeight="1" x14ac:dyDescent="0.25">
      <c r="A13" s="684"/>
      <c r="B13" s="295" t="s">
        <v>368</v>
      </c>
      <c r="C13" s="711" t="s">
        <v>338</v>
      </c>
      <c r="D13" s="296">
        <v>396</v>
      </c>
      <c r="E13" s="976"/>
      <c r="F13" s="716">
        <v>396</v>
      </c>
      <c r="G13" s="712"/>
      <c r="H13" s="716"/>
      <c r="I13" s="716"/>
      <c r="J13" s="716"/>
      <c r="K13" s="716"/>
      <c r="L13" s="716"/>
      <c r="M13" s="716"/>
      <c r="N13" s="716"/>
      <c r="O13" s="979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</row>
    <row r="14" spans="1:203" ht="15" customHeight="1" x14ac:dyDescent="0.25">
      <c r="A14" s="684"/>
      <c r="B14" s="107" t="s">
        <v>334</v>
      </c>
      <c r="C14" s="707" t="s">
        <v>340</v>
      </c>
      <c r="D14" s="713">
        <v>2700</v>
      </c>
      <c r="E14" s="976">
        <f t="shared" ref="E14" si="5">SUM(D14:D15)</f>
        <v>3429</v>
      </c>
      <c r="F14" s="717">
        <v>2700</v>
      </c>
      <c r="G14" s="706">
        <v>3429</v>
      </c>
      <c r="H14" s="112"/>
      <c r="I14" s="112"/>
      <c r="J14" s="112"/>
      <c r="K14" s="112"/>
      <c r="L14" s="112"/>
      <c r="M14" s="112"/>
      <c r="N14" s="112"/>
      <c r="O14" s="985">
        <f t="shared" ref="O14" si="6">G14+I14+K14+M14</f>
        <v>3429</v>
      </c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</row>
    <row r="15" spans="1:203" ht="15" customHeight="1" x14ac:dyDescent="0.25">
      <c r="A15" s="684"/>
      <c r="B15" s="295"/>
      <c r="C15" s="711" t="s">
        <v>338</v>
      </c>
      <c r="D15" s="296">
        <v>729</v>
      </c>
      <c r="E15" s="976"/>
      <c r="F15" s="112">
        <v>729</v>
      </c>
      <c r="G15" s="706"/>
      <c r="H15" s="112"/>
      <c r="I15" s="112"/>
      <c r="J15" s="112"/>
      <c r="K15" s="112"/>
      <c r="L15" s="112"/>
      <c r="M15" s="112"/>
      <c r="N15" s="112"/>
      <c r="O15" s="980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  <c r="GU15" s="112"/>
    </row>
    <row r="16" spans="1:203" ht="15" customHeight="1" x14ac:dyDescent="0.25">
      <c r="A16" s="684"/>
      <c r="B16" s="107" t="s">
        <v>369</v>
      </c>
      <c r="C16" s="707" t="s">
        <v>340</v>
      </c>
      <c r="D16" s="713">
        <v>787</v>
      </c>
      <c r="E16" s="976">
        <f t="shared" ref="E16" si="7">SUM(D16:D17)</f>
        <v>1000</v>
      </c>
      <c r="F16" s="714">
        <v>787</v>
      </c>
      <c r="G16" s="704">
        <v>1000</v>
      </c>
      <c r="H16" s="718"/>
      <c r="I16" s="715"/>
      <c r="J16" s="715"/>
      <c r="K16" s="715"/>
      <c r="L16" s="715"/>
      <c r="M16" s="715"/>
      <c r="N16" s="715"/>
      <c r="O16" s="979">
        <f t="shared" ref="O16" si="8">G16+I16+K16+M16</f>
        <v>1000</v>
      </c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</row>
    <row r="17" spans="1:203" ht="15" customHeight="1" x14ac:dyDescent="0.25">
      <c r="A17" s="684"/>
      <c r="B17" s="295"/>
      <c r="C17" s="711" t="s">
        <v>338</v>
      </c>
      <c r="D17" s="296">
        <v>213</v>
      </c>
      <c r="E17" s="976"/>
      <c r="F17" s="716">
        <v>213</v>
      </c>
      <c r="G17" s="712"/>
      <c r="H17" s="716"/>
      <c r="I17" s="716"/>
      <c r="J17" s="716"/>
      <c r="K17" s="716"/>
      <c r="L17" s="716"/>
      <c r="M17" s="716"/>
      <c r="N17" s="716"/>
      <c r="O17" s="979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</row>
    <row r="18" spans="1:203" ht="15" customHeight="1" x14ac:dyDescent="0.25">
      <c r="A18" s="684"/>
      <c r="B18" s="107" t="s">
        <v>370</v>
      </c>
      <c r="C18" s="707" t="s">
        <v>340</v>
      </c>
      <c r="D18" s="713">
        <v>9038</v>
      </c>
      <c r="E18" s="976">
        <f>SUM(D18:D19)</f>
        <v>11478</v>
      </c>
      <c r="F18" s="717">
        <v>9038</v>
      </c>
      <c r="G18" s="706">
        <v>11478</v>
      </c>
      <c r="H18" s="112"/>
      <c r="I18" s="112"/>
      <c r="J18" s="112"/>
      <c r="K18" s="112"/>
      <c r="L18" s="719">
        <v>-2800</v>
      </c>
      <c r="M18" s="112">
        <f>SUM(L18:L19)</f>
        <v>-3600</v>
      </c>
      <c r="N18" s="112"/>
      <c r="O18" s="985">
        <f t="shared" ref="O18" si="9">G18+I18+K18+M18</f>
        <v>7878</v>
      </c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</row>
    <row r="19" spans="1:203" ht="15" customHeight="1" x14ac:dyDescent="0.25">
      <c r="A19" s="684"/>
      <c r="B19" s="295"/>
      <c r="C19" s="711" t="s">
        <v>338</v>
      </c>
      <c r="D19" s="296">
        <v>2440</v>
      </c>
      <c r="E19" s="976"/>
      <c r="F19" s="112">
        <v>2440</v>
      </c>
      <c r="G19" s="706"/>
      <c r="H19" s="112"/>
      <c r="I19" s="112"/>
      <c r="J19" s="112"/>
      <c r="K19" s="112"/>
      <c r="L19" s="112">
        <v>-800</v>
      </c>
      <c r="M19" s="112"/>
      <c r="N19" s="112"/>
      <c r="O19" s="980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</row>
    <row r="20" spans="1:203" ht="15" customHeight="1" x14ac:dyDescent="0.25">
      <c r="A20" s="720"/>
      <c r="B20" s="107" t="s">
        <v>372</v>
      </c>
      <c r="C20" s="707" t="s">
        <v>340</v>
      </c>
      <c r="D20" s="713">
        <v>1181</v>
      </c>
      <c r="E20" s="976">
        <f>SUM(D20:D21)</f>
        <v>1500</v>
      </c>
      <c r="F20" s="714">
        <v>1181</v>
      </c>
      <c r="G20" s="704">
        <v>1500</v>
      </c>
      <c r="H20" s="715"/>
      <c r="I20" s="715"/>
      <c r="J20" s="715"/>
      <c r="K20" s="715"/>
      <c r="L20" s="715"/>
      <c r="M20" s="715"/>
      <c r="N20" s="715"/>
      <c r="O20" s="979">
        <f t="shared" ref="O20" si="10">G20+I20+K20+M20</f>
        <v>1500</v>
      </c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</row>
    <row r="21" spans="1:203" ht="15" customHeight="1" x14ac:dyDescent="0.25">
      <c r="A21" s="720"/>
      <c r="B21" s="295"/>
      <c r="C21" s="711" t="s">
        <v>338</v>
      </c>
      <c r="D21" s="296">
        <v>319</v>
      </c>
      <c r="E21" s="976"/>
      <c r="F21" s="716">
        <v>319</v>
      </c>
      <c r="G21" s="712"/>
      <c r="H21" s="716"/>
      <c r="I21" s="716"/>
      <c r="J21" s="716"/>
      <c r="K21" s="716"/>
      <c r="L21" s="716"/>
      <c r="M21" s="716"/>
      <c r="N21" s="716"/>
      <c r="O21" s="979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</row>
    <row r="22" spans="1:203" ht="15" customHeight="1" x14ac:dyDescent="0.25">
      <c r="A22" s="720"/>
      <c r="B22" s="107" t="s">
        <v>371</v>
      </c>
      <c r="C22" s="707" t="s">
        <v>340</v>
      </c>
      <c r="D22" s="708">
        <v>1575</v>
      </c>
      <c r="E22" s="976">
        <f>SUM(D22:D23)</f>
        <v>2000</v>
      </c>
      <c r="F22" s="717">
        <v>1575</v>
      </c>
      <c r="G22" s="706">
        <v>2000</v>
      </c>
      <c r="H22" s="112"/>
      <c r="I22" s="112"/>
      <c r="J22" s="112"/>
      <c r="K22" s="112"/>
      <c r="L22" s="112"/>
      <c r="M22" s="112"/>
      <c r="N22" s="112"/>
      <c r="O22" s="985">
        <f t="shared" ref="O22" si="11">G22+I22+K22+M22</f>
        <v>2000</v>
      </c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</row>
    <row r="23" spans="1:203" ht="15" customHeight="1" x14ac:dyDescent="0.25">
      <c r="A23" s="720"/>
      <c r="B23" s="295"/>
      <c r="C23" s="711" t="s">
        <v>338</v>
      </c>
      <c r="D23" s="710">
        <v>425</v>
      </c>
      <c r="E23" s="976"/>
      <c r="F23" s="112">
        <v>425</v>
      </c>
      <c r="G23" s="706"/>
      <c r="H23" s="112"/>
      <c r="I23" s="112"/>
      <c r="J23" s="112"/>
      <c r="K23" s="112"/>
      <c r="L23" s="112"/>
      <c r="M23" s="112"/>
      <c r="N23" s="112"/>
      <c r="O23" s="980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</row>
    <row r="24" spans="1:203" ht="15" customHeight="1" x14ac:dyDescent="0.25">
      <c r="A24" s="720"/>
      <c r="B24" s="107" t="s">
        <v>373</v>
      </c>
      <c r="C24" s="707" t="s">
        <v>340</v>
      </c>
      <c r="D24" s="708">
        <v>472</v>
      </c>
      <c r="E24" s="976">
        <f>SUM(D24:D25)</f>
        <v>600</v>
      </c>
      <c r="F24" s="714">
        <v>472</v>
      </c>
      <c r="G24" s="704">
        <v>600</v>
      </c>
      <c r="H24" s="715"/>
      <c r="I24" s="715"/>
      <c r="J24" s="715"/>
      <c r="K24" s="715"/>
      <c r="L24" s="721">
        <v>-472</v>
      </c>
      <c r="M24" s="715">
        <f>SUM(L24:L25)</f>
        <v>-600</v>
      </c>
      <c r="N24" s="715">
        <v>0</v>
      </c>
      <c r="O24" s="986">
        <f>SUM(G24)+M24</f>
        <v>0</v>
      </c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</row>
    <row r="25" spans="1:203" ht="15" customHeight="1" x14ac:dyDescent="0.25">
      <c r="A25" s="720"/>
      <c r="B25" s="295"/>
      <c r="C25" s="711" t="s">
        <v>338</v>
      </c>
      <c r="D25" s="710">
        <v>128</v>
      </c>
      <c r="E25" s="976"/>
      <c r="F25" s="716">
        <v>128</v>
      </c>
      <c r="G25" s="712"/>
      <c r="H25" s="716"/>
      <c r="I25" s="716"/>
      <c r="J25" s="716"/>
      <c r="K25" s="716"/>
      <c r="L25" s="716">
        <v>-128</v>
      </c>
      <c r="M25" s="295"/>
      <c r="N25" s="716">
        <v>0</v>
      </c>
      <c r="O25" s="986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</row>
    <row r="26" spans="1:203" ht="15" customHeight="1" x14ac:dyDescent="0.25">
      <c r="A26" s="720"/>
      <c r="B26" s="107" t="s">
        <v>374</v>
      </c>
      <c r="C26" s="707" t="s">
        <v>340</v>
      </c>
      <c r="D26" s="708">
        <v>1181</v>
      </c>
      <c r="E26" s="976">
        <f>SUM(D26:D27)</f>
        <v>1500</v>
      </c>
      <c r="F26" s="112">
        <v>1181</v>
      </c>
      <c r="G26" s="706">
        <v>1500</v>
      </c>
      <c r="H26" s="112"/>
      <c r="I26" s="112"/>
      <c r="J26" s="112"/>
      <c r="K26" s="112"/>
      <c r="L26" s="112"/>
      <c r="M26" s="112"/>
      <c r="N26" s="112"/>
      <c r="O26" s="977">
        <f>SUM(G26:N27)</f>
        <v>1500</v>
      </c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</row>
    <row r="27" spans="1:203" ht="15" customHeight="1" x14ac:dyDescent="0.25">
      <c r="A27" s="720"/>
      <c r="B27" s="295"/>
      <c r="C27" s="711" t="s">
        <v>338</v>
      </c>
      <c r="D27" s="710">
        <v>319</v>
      </c>
      <c r="E27" s="976"/>
      <c r="F27" s="112">
        <v>319</v>
      </c>
      <c r="G27" s="112"/>
      <c r="H27" s="112"/>
      <c r="I27" s="112"/>
      <c r="J27" s="112"/>
      <c r="K27" s="112"/>
      <c r="L27" s="112"/>
      <c r="M27" s="112"/>
      <c r="N27" s="112"/>
      <c r="O27" s="978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</row>
    <row r="28" spans="1:203" ht="15" customHeight="1" x14ac:dyDescent="0.25">
      <c r="A28" s="720"/>
      <c r="B28" s="107" t="s">
        <v>404</v>
      </c>
      <c r="C28" s="707" t="s">
        <v>340</v>
      </c>
      <c r="D28" s="708"/>
      <c r="E28" s="976"/>
      <c r="F28" s="715"/>
      <c r="G28" s="704"/>
      <c r="H28" s="715"/>
      <c r="I28" s="715"/>
      <c r="J28" s="715"/>
      <c r="K28" s="715"/>
      <c r="L28" s="721">
        <v>7200</v>
      </c>
      <c r="M28" s="715">
        <v>7200</v>
      </c>
      <c r="N28" s="715">
        <v>0</v>
      </c>
      <c r="O28" s="979">
        <f t="shared" ref="O28" si="12">G28+I28+K28+M28</f>
        <v>7200</v>
      </c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</row>
    <row r="29" spans="1:203" ht="15" customHeight="1" x14ac:dyDescent="0.25">
      <c r="A29" s="720"/>
      <c r="B29" s="295"/>
      <c r="C29" s="711" t="s">
        <v>338</v>
      </c>
      <c r="D29" s="710"/>
      <c r="E29" s="976"/>
      <c r="F29" s="716"/>
      <c r="G29" s="716"/>
      <c r="H29" s="716"/>
      <c r="I29" s="716"/>
      <c r="J29" s="716"/>
      <c r="K29" s="716"/>
      <c r="L29" s="716"/>
      <c r="M29" s="716"/>
      <c r="N29" s="716"/>
      <c r="O29" s="980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</row>
    <row r="30" spans="1:203" ht="15" customHeight="1" x14ac:dyDescent="0.25">
      <c r="A30" s="981" t="s">
        <v>178</v>
      </c>
      <c r="B30" s="983" t="s">
        <v>91</v>
      </c>
      <c r="C30" s="113" t="s">
        <v>340</v>
      </c>
      <c r="D30" s="294">
        <f>SUM(D6,D8,D10,D12,D14,D16,D18,D20,D22,D24,D26)</f>
        <v>81931</v>
      </c>
      <c r="E30" s="974">
        <f>SUM(E5:E29)</f>
        <v>103244</v>
      </c>
      <c r="F30" s="294">
        <f>SUM(F6,F8,F10,F12,F14,F16,F18,F20,F22,F24,F26)</f>
        <v>81931</v>
      </c>
      <c r="G30" s="974">
        <f>SUM(G5:G29)</f>
        <v>103244</v>
      </c>
      <c r="H30" s="974"/>
      <c r="I30" s="974"/>
      <c r="J30" s="974"/>
      <c r="K30" s="974"/>
      <c r="L30" s="722">
        <f>SUM(L18,L24,L28,L6)</f>
        <v>928</v>
      </c>
      <c r="M30" s="974">
        <f>SUM(M4:M29)</f>
        <v>0</v>
      </c>
      <c r="N30" s="974"/>
      <c r="O30" s="974">
        <f>SUM(O5:O29)</f>
        <v>103244</v>
      </c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</row>
    <row r="31" spans="1:203" ht="15" customHeight="1" thickBot="1" x14ac:dyDescent="0.3">
      <c r="A31" s="982"/>
      <c r="B31" s="984"/>
      <c r="C31" s="343" t="s">
        <v>338</v>
      </c>
      <c r="D31" s="344">
        <f>SUM(D7,D9,D11,D13,D15,D17,D19,D21,D23,D25,D27)</f>
        <v>21313</v>
      </c>
      <c r="E31" s="975"/>
      <c r="F31" s="344">
        <f>SUM(F7,F9,F11,F13,F15,F17,F19,F21,F23,F25,F27)</f>
        <v>21313</v>
      </c>
      <c r="G31" s="975"/>
      <c r="H31" s="975"/>
      <c r="I31" s="975"/>
      <c r="J31" s="975"/>
      <c r="K31" s="975"/>
      <c r="L31" s="723">
        <f>SUM(L19,L25)</f>
        <v>-928</v>
      </c>
      <c r="M31" s="975"/>
      <c r="N31" s="975"/>
      <c r="O31" s="975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</row>
    <row r="32" spans="1:203" ht="15" customHeight="1" x14ac:dyDescent="0.25">
      <c r="A32" s="111"/>
      <c r="B32" s="707"/>
      <c r="C32" s="707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2"/>
      <c r="FG32" s="112"/>
      <c r="FH32" s="112"/>
      <c r="FI32" s="112"/>
      <c r="FJ32" s="112"/>
      <c r="FK32" s="112"/>
      <c r="FL32" s="112"/>
      <c r="FM32" s="112"/>
      <c r="FN32" s="112"/>
      <c r="FO32" s="112"/>
      <c r="FP32" s="112"/>
      <c r="FQ32" s="112"/>
      <c r="FR32" s="112"/>
      <c r="FS32" s="112"/>
      <c r="FT32" s="112"/>
      <c r="FU32" s="112"/>
      <c r="FV32" s="112"/>
      <c r="FW32" s="112"/>
      <c r="FX32" s="112"/>
      <c r="FY32" s="112"/>
      <c r="FZ32" s="112"/>
      <c r="GA32" s="112"/>
      <c r="GB32" s="112"/>
      <c r="GC32" s="112"/>
      <c r="GD32" s="112"/>
      <c r="GE32" s="112"/>
      <c r="GF32" s="112"/>
      <c r="GG32" s="112"/>
      <c r="GH32" s="112"/>
      <c r="GI32" s="112"/>
      <c r="GJ32" s="112"/>
      <c r="GK32" s="112"/>
      <c r="GL32" s="112"/>
      <c r="GM32" s="112"/>
      <c r="GN32" s="112"/>
      <c r="GO32" s="112"/>
      <c r="GP32" s="112"/>
      <c r="GQ32" s="112"/>
      <c r="GR32" s="112"/>
      <c r="GS32" s="112"/>
      <c r="GT32" s="112"/>
      <c r="GU32" s="112"/>
    </row>
    <row r="33" spans="1:203" ht="15" customHeight="1" x14ac:dyDescent="0.25">
      <c r="A33" s="111"/>
      <c r="B33" s="707"/>
      <c r="C33" s="707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12"/>
      <c r="DO33" s="112"/>
      <c r="DP33" s="112"/>
      <c r="DQ33" s="112"/>
      <c r="DR33" s="112"/>
      <c r="DS33" s="112"/>
      <c r="DT33" s="112"/>
      <c r="DU33" s="112"/>
      <c r="DV33" s="112"/>
      <c r="DW33" s="112"/>
      <c r="DX33" s="112"/>
      <c r="DY33" s="112"/>
      <c r="DZ33" s="112"/>
      <c r="EA33" s="112"/>
      <c r="EB33" s="112"/>
      <c r="EC33" s="112"/>
      <c r="ED33" s="112"/>
      <c r="EE33" s="112"/>
      <c r="EF33" s="112"/>
      <c r="EG33" s="112"/>
      <c r="EH33" s="112"/>
      <c r="EI33" s="112"/>
      <c r="EJ33" s="112"/>
      <c r="EK33" s="112"/>
      <c r="EL33" s="112"/>
      <c r="EM33" s="112"/>
      <c r="EN33" s="112"/>
      <c r="EO33" s="112"/>
      <c r="EP33" s="112"/>
      <c r="EQ33" s="112"/>
      <c r="ER33" s="112"/>
      <c r="ES33" s="112"/>
      <c r="ET33" s="112"/>
      <c r="EU33" s="112"/>
      <c r="EV33" s="112"/>
      <c r="EW33" s="112"/>
      <c r="EX33" s="112"/>
      <c r="EY33" s="112"/>
      <c r="EZ33" s="112"/>
      <c r="FA33" s="112"/>
      <c r="FB33" s="112"/>
      <c r="FC33" s="112"/>
      <c r="FD33" s="112"/>
      <c r="FE33" s="112"/>
      <c r="FF33" s="112"/>
      <c r="FG33" s="112"/>
      <c r="FH33" s="112"/>
      <c r="FI33" s="112"/>
      <c r="FJ33" s="112"/>
      <c r="FK33" s="112"/>
      <c r="FL33" s="112"/>
      <c r="FM33" s="112"/>
      <c r="FN33" s="112"/>
      <c r="FO33" s="112"/>
      <c r="FP33" s="112"/>
      <c r="FQ33" s="112"/>
      <c r="FR33" s="112"/>
      <c r="FS33" s="112"/>
      <c r="FT33" s="112"/>
      <c r="FU33" s="112"/>
      <c r="FV33" s="112"/>
      <c r="FW33" s="112"/>
      <c r="FX33" s="112"/>
      <c r="FY33" s="112"/>
      <c r="FZ33" s="112"/>
      <c r="GA33" s="112"/>
      <c r="GB33" s="112"/>
      <c r="GC33" s="112"/>
      <c r="GD33" s="112"/>
      <c r="GE33" s="112"/>
      <c r="GF33" s="112"/>
      <c r="GG33" s="112"/>
      <c r="GH33" s="112"/>
      <c r="GI33" s="112"/>
      <c r="GJ33" s="112"/>
      <c r="GK33" s="112"/>
      <c r="GL33" s="112"/>
      <c r="GM33" s="112"/>
      <c r="GN33" s="112"/>
      <c r="GO33" s="112"/>
      <c r="GP33" s="112"/>
      <c r="GQ33" s="112"/>
      <c r="GR33" s="112"/>
      <c r="GS33" s="112"/>
      <c r="GT33" s="112"/>
      <c r="GU33" s="112"/>
    </row>
    <row r="34" spans="1:203" ht="15" customHeight="1" x14ac:dyDescent="0.25">
      <c r="A34" s="111"/>
      <c r="B34" s="707"/>
      <c r="C34" s="707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12"/>
      <c r="FG34" s="112"/>
      <c r="FH34" s="112"/>
      <c r="FI34" s="112"/>
      <c r="FJ34" s="112"/>
      <c r="FK34" s="112"/>
      <c r="FL34" s="112"/>
      <c r="FM34" s="112"/>
      <c r="FN34" s="112"/>
      <c r="FO34" s="112"/>
      <c r="FP34" s="112"/>
      <c r="FQ34" s="112"/>
      <c r="FR34" s="112"/>
      <c r="FS34" s="112"/>
      <c r="FT34" s="112"/>
      <c r="FU34" s="112"/>
      <c r="FV34" s="112"/>
      <c r="FW34" s="112"/>
      <c r="FX34" s="112"/>
      <c r="FY34" s="112"/>
      <c r="FZ34" s="112"/>
      <c r="GA34" s="112"/>
      <c r="GB34" s="112"/>
      <c r="GC34" s="112"/>
      <c r="GD34" s="112"/>
      <c r="GE34" s="112"/>
      <c r="GF34" s="112"/>
      <c r="GG34" s="112"/>
      <c r="GH34" s="112"/>
      <c r="GI34" s="112"/>
      <c r="GJ34" s="112"/>
      <c r="GK34" s="112"/>
      <c r="GL34" s="112"/>
      <c r="GM34" s="112"/>
      <c r="GN34" s="112"/>
      <c r="GO34" s="112"/>
      <c r="GP34" s="112"/>
      <c r="GQ34" s="112"/>
      <c r="GR34" s="112"/>
      <c r="GS34" s="112"/>
      <c r="GT34" s="112"/>
      <c r="GU34" s="112"/>
    </row>
    <row r="35" spans="1:203" ht="15" customHeight="1" x14ac:dyDescent="0.25">
      <c r="A35" s="111"/>
      <c r="B35" s="707"/>
      <c r="C35" s="707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</row>
    <row r="36" spans="1:203" ht="15" customHeight="1" x14ac:dyDescent="0.25">
      <c r="A36" s="111"/>
      <c r="B36" s="707"/>
      <c r="C36" s="707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  <c r="FH36" s="112"/>
      <c r="FI36" s="112"/>
      <c r="FJ36" s="112"/>
      <c r="FK36" s="112"/>
      <c r="FL36" s="112"/>
      <c r="FM36" s="112"/>
      <c r="FN36" s="112"/>
      <c r="FO36" s="112"/>
      <c r="FP36" s="112"/>
      <c r="FQ36" s="112"/>
      <c r="FR36" s="112"/>
      <c r="FS36" s="112"/>
      <c r="FT36" s="112"/>
      <c r="FU36" s="112"/>
      <c r="FV36" s="112"/>
      <c r="FW36" s="112"/>
      <c r="FX36" s="112"/>
      <c r="FY36" s="112"/>
      <c r="FZ36" s="112"/>
      <c r="GA36" s="112"/>
      <c r="GB36" s="112"/>
      <c r="GC36" s="112"/>
      <c r="GD36" s="112"/>
      <c r="GE36" s="112"/>
      <c r="GF36" s="112"/>
      <c r="GG36" s="112"/>
      <c r="GH36" s="112"/>
      <c r="GI36" s="112"/>
      <c r="GJ36" s="112"/>
      <c r="GK36" s="112"/>
      <c r="GL36" s="112"/>
      <c r="GM36" s="112"/>
      <c r="GN36" s="112"/>
      <c r="GO36" s="112"/>
      <c r="GP36" s="112"/>
      <c r="GQ36" s="112"/>
      <c r="GR36" s="112"/>
      <c r="GS36" s="112"/>
      <c r="GT36" s="112"/>
      <c r="GU36" s="112"/>
    </row>
    <row r="37" spans="1:203" ht="15" customHeight="1" x14ac:dyDescent="0.25">
      <c r="A37" s="724"/>
      <c r="B37" s="707"/>
      <c r="C37" s="707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  <c r="FH37" s="112"/>
      <c r="FI37" s="112"/>
      <c r="FJ37" s="112"/>
      <c r="FK37" s="112"/>
      <c r="FL37" s="112"/>
      <c r="FM37" s="112"/>
      <c r="FN37" s="112"/>
      <c r="FO37" s="112"/>
      <c r="FP37" s="112"/>
      <c r="FQ37" s="112"/>
      <c r="FR37" s="112"/>
      <c r="FS37" s="112"/>
      <c r="FT37" s="112"/>
      <c r="FU37" s="112"/>
      <c r="FV37" s="112"/>
      <c r="FW37" s="112"/>
      <c r="FX37" s="112"/>
      <c r="FY37" s="112"/>
      <c r="FZ37" s="112"/>
      <c r="GA37" s="112"/>
      <c r="GB37" s="112"/>
      <c r="GC37" s="112"/>
      <c r="GD37" s="112"/>
      <c r="GE37" s="112"/>
      <c r="GF37" s="112"/>
      <c r="GG37" s="112"/>
      <c r="GH37" s="112"/>
      <c r="GI37" s="112"/>
      <c r="GJ37" s="112"/>
      <c r="GK37" s="112"/>
      <c r="GL37" s="112"/>
      <c r="GM37" s="112"/>
      <c r="GN37" s="112"/>
      <c r="GO37" s="112"/>
      <c r="GP37" s="112"/>
      <c r="GQ37" s="112"/>
      <c r="GR37" s="112"/>
      <c r="GS37" s="112"/>
      <c r="GT37" s="112"/>
      <c r="GU37" s="112"/>
    </row>
    <row r="38" spans="1:203" ht="15" customHeight="1" x14ac:dyDescent="0.25">
      <c r="A38" s="725"/>
      <c r="B38" s="707"/>
      <c r="C38" s="707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</row>
    <row r="39" spans="1:203" ht="15" customHeight="1" x14ac:dyDescent="0.25">
      <c r="A39" s="725"/>
      <c r="B39" s="707"/>
      <c r="C39" s="707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</row>
    <row r="40" spans="1:203" ht="15" customHeight="1" x14ac:dyDescent="0.25">
      <c r="A40" s="725"/>
      <c r="B40" s="707"/>
      <c r="C40" s="707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  <c r="GK40" s="112"/>
      <c r="GL40" s="112"/>
      <c r="GM40" s="112"/>
      <c r="GN40" s="112"/>
      <c r="GO40" s="112"/>
      <c r="GP40" s="112"/>
      <c r="GQ40" s="112"/>
      <c r="GR40" s="112"/>
      <c r="GS40" s="112"/>
      <c r="GT40" s="112"/>
      <c r="GU40" s="112"/>
    </row>
    <row r="41" spans="1:203" ht="15" customHeight="1" x14ac:dyDescent="0.25">
      <c r="A41" s="725"/>
      <c r="B41" s="707"/>
      <c r="C41" s="707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</row>
    <row r="42" spans="1:203" ht="15" customHeight="1" x14ac:dyDescent="0.25">
      <c r="A42" s="726"/>
      <c r="B42" s="707"/>
      <c r="C42" s="707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2"/>
      <c r="EC42" s="112"/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</row>
    <row r="43" spans="1:203" ht="15" customHeight="1" x14ac:dyDescent="0.25">
      <c r="A43" s="111"/>
      <c r="B43" s="707"/>
      <c r="C43" s="707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12"/>
      <c r="EA43" s="112"/>
      <c r="EB43" s="112"/>
      <c r="EC43" s="112"/>
      <c r="ED43" s="112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</row>
    <row r="44" spans="1:203" ht="15" customHeight="1" x14ac:dyDescent="0.25">
      <c r="A44" s="725"/>
      <c r="B44" s="707"/>
      <c r="C44" s="707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</row>
    <row r="45" spans="1:203" ht="15" customHeight="1" x14ac:dyDescent="0.25">
      <c r="A45" s="726"/>
      <c r="B45" s="707"/>
      <c r="C45" s="707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</row>
    <row r="46" spans="1:203" ht="15" customHeight="1" x14ac:dyDescent="0.25">
      <c r="A46" s="727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</row>
    <row r="47" spans="1:203" ht="15" customHeight="1" x14ac:dyDescent="0.25">
      <c r="A47" s="111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</row>
    <row r="48" spans="1:203" ht="15" customHeight="1" x14ac:dyDescent="0.25">
      <c r="A48" s="111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</row>
    <row r="49" spans="1:203" ht="15" customHeight="1" x14ac:dyDescent="0.25">
      <c r="A49" s="111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</row>
    <row r="50" spans="1:203" ht="15" customHeight="1" x14ac:dyDescent="0.25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</row>
    <row r="51" spans="1:203" ht="15" customHeight="1" x14ac:dyDescent="0.25">
      <c r="A51" s="111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2"/>
      <c r="DV51" s="112"/>
      <c r="DW51" s="112"/>
      <c r="DX51" s="112"/>
      <c r="DY51" s="112"/>
      <c r="DZ51" s="112"/>
      <c r="EA51" s="112"/>
      <c r="EB51" s="112"/>
      <c r="EC51" s="112"/>
      <c r="ED51" s="112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/>
      <c r="GM51" s="112"/>
      <c r="GN51" s="112"/>
      <c r="GO51" s="112"/>
      <c r="GP51" s="112"/>
      <c r="GQ51" s="112"/>
      <c r="GR51" s="112"/>
      <c r="GS51" s="112"/>
      <c r="GT51" s="112"/>
      <c r="GU51" s="112"/>
    </row>
    <row r="52" spans="1:203" ht="15" customHeight="1" x14ac:dyDescent="0.25">
      <c r="A52" s="111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112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112"/>
      <c r="GI52" s="112"/>
      <c r="GJ52" s="112"/>
      <c r="GK52" s="112"/>
      <c r="GL52" s="112"/>
      <c r="GM52" s="112"/>
      <c r="GN52" s="112"/>
      <c r="GO52" s="112"/>
      <c r="GP52" s="112"/>
      <c r="GQ52" s="112"/>
      <c r="GR52" s="112"/>
      <c r="GS52" s="112"/>
      <c r="GT52" s="112"/>
      <c r="GU52" s="112"/>
    </row>
    <row r="53" spans="1:203" ht="15" customHeight="1" x14ac:dyDescent="0.25">
      <c r="A53" s="111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112"/>
    </row>
    <row r="54" spans="1:203" ht="15" customHeight="1" x14ac:dyDescent="0.25">
      <c r="A54" s="111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</row>
    <row r="55" spans="1:203" ht="15" customHeight="1" x14ac:dyDescent="0.25">
      <c r="A55" s="111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112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2"/>
      <c r="GK55" s="112"/>
      <c r="GL55" s="112"/>
      <c r="GM55" s="112"/>
      <c r="GN55" s="112"/>
      <c r="GO55" s="112"/>
      <c r="GP55" s="112"/>
      <c r="GQ55" s="112"/>
      <c r="GR55" s="112"/>
      <c r="GS55" s="112"/>
      <c r="GT55" s="112"/>
      <c r="GU55" s="112"/>
    </row>
    <row r="56" spans="1:203" ht="15" customHeight="1" x14ac:dyDescent="0.25">
      <c r="A56" s="111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2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  <c r="GR56" s="112"/>
      <c r="GS56" s="112"/>
      <c r="GT56" s="112"/>
      <c r="GU56" s="112"/>
    </row>
    <row r="57" spans="1:203" ht="15" customHeight="1" x14ac:dyDescent="0.25">
      <c r="A57" s="111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12"/>
      <c r="EA57" s="112"/>
      <c r="EB57" s="112"/>
      <c r="EC57" s="112"/>
      <c r="ED57" s="112"/>
      <c r="EE57" s="112"/>
      <c r="EF57" s="112"/>
      <c r="EG57" s="112"/>
      <c r="EH57" s="112"/>
      <c r="EI57" s="112"/>
      <c r="EJ57" s="112"/>
      <c r="EK57" s="112"/>
      <c r="EL57" s="112"/>
      <c r="EM57" s="112"/>
      <c r="EN57" s="112"/>
      <c r="EO57" s="112"/>
      <c r="EP57" s="112"/>
      <c r="EQ57" s="112"/>
      <c r="ER57" s="112"/>
      <c r="ES57" s="112"/>
      <c r="ET57" s="112"/>
      <c r="EU57" s="112"/>
      <c r="EV57" s="112"/>
      <c r="EW57" s="112"/>
      <c r="EX57" s="112"/>
      <c r="EY57" s="112"/>
      <c r="EZ57" s="112"/>
      <c r="FA57" s="112"/>
      <c r="FB57" s="112"/>
      <c r="FC57" s="112"/>
      <c r="FD57" s="112"/>
      <c r="FE57" s="112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112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2"/>
      <c r="GK57" s="112"/>
      <c r="GL57" s="112"/>
      <c r="GM57" s="112"/>
      <c r="GN57" s="112"/>
      <c r="GO57" s="112"/>
      <c r="GP57" s="112"/>
      <c r="GQ57" s="112"/>
      <c r="GR57" s="112"/>
      <c r="GS57" s="112"/>
      <c r="GT57" s="112"/>
      <c r="GU57" s="112"/>
    </row>
    <row r="58" spans="1:203" ht="15" customHeight="1" x14ac:dyDescent="0.25">
      <c r="A58" s="111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112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2"/>
      <c r="GK58" s="112"/>
      <c r="GL58" s="112"/>
      <c r="GM58" s="112"/>
      <c r="GN58" s="112"/>
      <c r="GO58" s="112"/>
      <c r="GP58" s="112"/>
      <c r="GQ58" s="112"/>
      <c r="GR58" s="112"/>
      <c r="GS58" s="112"/>
      <c r="GT58" s="112"/>
      <c r="GU58" s="112"/>
    </row>
    <row r="59" spans="1:203" ht="15" customHeight="1" x14ac:dyDescent="0.25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C59" s="112"/>
      <c r="FD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112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2"/>
      <c r="GK59" s="112"/>
      <c r="GL59" s="112"/>
      <c r="GM59" s="112"/>
      <c r="GN59" s="112"/>
      <c r="GO59" s="112"/>
      <c r="GP59" s="112"/>
      <c r="GQ59" s="112"/>
      <c r="GR59" s="112"/>
      <c r="GS59" s="112"/>
      <c r="GT59" s="112"/>
      <c r="GU59" s="112"/>
    </row>
    <row r="60" spans="1:203" ht="15" customHeight="1" x14ac:dyDescent="0.25">
      <c r="A60" s="111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</row>
    <row r="61" spans="1:203" ht="15" customHeight="1" x14ac:dyDescent="0.25">
      <c r="A61" s="111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2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2"/>
      <c r="GK61" s="112"/>
      <c r="GL61" s="112"/>
      <c r="GM61" s="112"/>
      <c r="GN61" s="112"/>
      <c r="GO61" s="112"/>
      <c r="GP61" s="112"/>
      <c r="GQ61" s="112"/>
      <c r="GR61" s="112"/>
      <c r="GS61" s="112"/>
      <c r="GT61" s="112"/>
      <c r="GU61" s="112"/>
    </row>
    <row r="62" spans="1:203" ht="15" customHeight="1" x14ac:dyDescent="0.25">
      <c r="A62" s="111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2"/>
      <c r="EA62" s="112"/>
      <c r="EB62" s="112"/>
      <c r="EC62" s="112"/>
      <c r="ED62" s="112"/>
      <c r="EE62" s="112"/>
      <c r="EF62" s="112"/>
      <c r="EG62" s="112"/>
      <c r="EH62" s="112"/>
      <c r="EI62" s="112"/>
      <c r="EJ62" s="112"/>
      <c r="EK62" s="112"/>
      <c r="EL62" s="112"/>
      <c r="EM62" s="112"/>
      <c r="EN62" s="112"/>
      <c r="EO62" s="112"/>
      <c r="EP62" s="112"/>
      <c r="EQ62" s="112"/>
      <c r="ER62" s="112"/>
      <c r="ES62" s="112"/>
      <c r="ET62" s="112"/>
      <c r="EU62" s="112"/>
      <c r="EV62" s="112"/>
      <c r="EW62" s="112"/>
      <c r="EX62" s="112"/>
      <c r="EY62" s="112"/>
      <c r="EZ62" s="112"/>
      <c r="FA62" s="112"/>
      <c r="FB62" s="112"/>
      <c r="FC62" s="112"/>
      <c r="FD62" s="112"/>
      <c r="FE62" s="112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112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2"/>
      <c r="GK62" s="112"/>
      <c r="GL62" s="112"/>
      <c r="GM62" s="112"/>
      <c r="GN62" s="112"/>
      <c r="GO62" s="112"/>
      <c r="GP62" s="112"/>
      <c r="GQ62" s="112"/>
      <c r="GR62" s="112"/>
      <c r="GS62" s="112"/>
      <c r="GT62" s="112"/>
      <c r="GU62" s="112"/>
    </row>
    <row r="63" spans="1:203" ht="15" customHeight="1" x14ac:dyDescent="0.25">
      <c r="A63" s="111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112"/>
    </row>
    <row r="64" spans="1:203" ht="15" customHeight="1" x14ac:dyDescent="0.25">
      <c r="A64" s="111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112"/>
    </row>
    <row r="65" spans="1:203" ht="15" customHeight="1" x14ac:dyDescent="0.25">
      <c r="A65" s="111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</row>
    <row r="66" spans="1:203" ht="15" customHeight="1" x14ac:dyDescent="0.25">
      <c r="A66" s="111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</row>
    <row r="67" spans="1:203" ht="15" customHeight="1" x14ac:dyDescent="0.25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</row>
    <row r="68" spans="1:203" ht="15" customHeight="1" x14ac:dyDescent="0.25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2"/>
      <c r="GK68" s="112"/>
      <c r="GL68" s="112"/>
      <c r="GM68" s="112"/>
      <c r="GN68" s="112"/>
      <c r="GO68" s="112"/>
      <c r="GP68" s="112"/>
      <c r="GQ68" s="112"/>
      <c r="GR68" s="112"/>
      <c r="GS68" s="112"/>
      <c r="GT68" s="112"/>
      <c r="GU68" s="112"/>
    </row>
    <row r="69" spans="1:203" ht="15" customHeight="1" x14ac:dyDescent="0.25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12"/>
      <c r="EA69" s="112"/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2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2"/>
      <c r="GK69" s="112"/>
      <c r="GL69" s="112"/>
      <c r="GM69" s="112"/>
      <c r="GN69" s="112"/>
      <c r="GO69" s="112"/>
      <c r="GP69" s="112"/>
      <c r="GQ69" s="112"/>
      <c r="GR69" s="112"/>
      <c r="GS69" s="112"/>
      <c r="GT69" s="112"/>
      <c r="GU69" s="112"/>
    </row>
    <row r="70" spans="1:203" ht="15" customHeight="1" x14ac:dyDescent="0.25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</row>
    <row r="71" spans="1:203" ht="15" customHeight="1" x14ac:dyDescent="0.25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2"/>
      <c r="EA71" s="112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  <c r="ES71" s="112"/>
      <c r="ET71" s="112"/>
      <c r="EU71" s="112"/>
      <c r="EV71" s="112"/>
      <c r="EW71" s="112"/>
      <c r="EX71" s="112"/>
      <c r="EY71" s="112"/>
      <c r="EZ71" s="112"/>
      <c r="FA71" s="112"/>
      <c r="FB71" s="112"/>
      <c r="FC71" s="112"/>
      <c r="FD71" s="112"/>
      <c r="FE71" s="112"/>
      <c r="FF71" s="112"/>
      <c r="FG71" s="112"/>
      <c r="FH71" s="112"/>
      <c r="FI71" s="112"/>
      <c r="FJ71" s="112"/>
      <c r="FK71" s="112"/>
      <c r="FL71" s="112"/>
      <c r="FM71" s="112"/>
      <c r="FN71" s="112"/>
      <c r="FO71" s="112"/>
      <c r="FP71" s="112"/>
      <c r="FQ71" s="112"/>
      <c r="FR71" s="112"/>
      <c r="FS71" s="112"/>
      <c r="FT71" s="112"/>
      <c r="FU71" s="112"/>
      <c r="FV71" s="112"/>
      <c r="FW71" s="112"/>
      <c r="FX71" s="112"/>
      <c r="FY71" s="112"/>
      <c r="FZ71" s="112"/>
      <c r="GA71" s="112"/>
      <c r="GB71" s="112"/>
      <c r="GC71" s="112"/>
      <c r="GD71" s="112"/>
      <c r="GE71" s="112"/>
      <c r="GF71" s="112"/>
      <c r="GG71" s="112"/>
      <c r="GH71" s="112"/>
      <c r="GI71" s="112"/>
      <c r="GJ71" s="112"/>
      <c r="GK71" s="112"/>
      <c r="GL71" s="112"/>
      <c r="GM71" s="112"/>
      <c r="GN71" s="112"/>
      <c r="GO71" s="112"/>
      <c r="GP71" s="112"/>
      <c r="GQ71" s="112"/>
      <c r="GR71" s="112"/>
      <c r="GS71" s="112"/>
      <c r="GT71" s="112"/>
      <c r="GU71" s="112"/>
    </row>
    <row r="72" spans="1:203" ht="15" customHeight="1" x14ac:dyDescent="0.25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</row>
    <row r="73" spans="1:203" ht="15" customHeight="1" x14ac:dyDescent="0.25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</row>
    <row r="74" spans="1:203" ht="15" customHeight="1" x14ac:dyDescent="0.25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/>
      <c r="GM74" s="112"/>
      <c r="GN74" s="112"/>
      <c r="GO74" s="112"/>
      <c r="GP74" s="112"/>
      <c r="GQ74" s="112"/>
      <c r="GR74" s="112"/>
      <c r="GS74" s="112"/>
      <c r="GT74" s="112"/>
      <c r="GU74" s="112"/>
    </row>
    <row r="75" spans="1:203" ht="15" customHeight="1" x14ac:dyDescent="0.25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2"/>
      <c r="EW75" s="112"/>
      <c r="EX75" s="112"/>
      <c r="EY75" s="112"/>
      <c r="EZ75" s="112"/>
      <c r="FA75" s="112"/>
      <c r="FB75" s="112"/>
      <c r="FC75" s="112"/>
      <c r="FD75" s="112"/>
      <c r="FE75" s="112"/>
      <c r="FF75" s="112"/>
      <c r="FG75" s="112"/>
      <c r="FH75" s="112"/>
      <c r="FI75" s="112"/>
      <c r="FJ75" s="112"/>
      <c r="FK75" s="112"/>
      <c r="FL75" s="112"/>
      <c r="FM75" s="112"/>
      <c r="FN75" s="112"/>
      <c r="FO75" s="112"/>
      <c r="FP75" s="112"/>
      <c r="FQ75" s="112"/>
      <c r="FR75" s="112"/>
      <c r="FS75" s="112"/>
      <c r="FT75" s="112"/>
      <c r="FU75" s="112"/>
      <c r="FV75" s="112"/>
      <c r="FW75" s="112"/>
      <c r="FX75" s="112"/>
      <c r="FY75" s="112"/>
      <c r="FZ75" s="112"/>
      <c r="GA75" s="112"/>
      <c r="GB75" s="112"/>
      <c r="GC75" s="112"/>
      <c r="GD75" s="112"/>
      <c r="GE75" s="112"/>
      <c r="GF75" s="112"/>
      <c r="GG75" s="112"/>
      <c r="GH75" s="112"/>
      <c r="GI75" s="112"/>
      <c r="GJ75" s="112"/>
      <c r="GK75" s="112"/>
      <c r="GL75" s="112"/>
      <c r="GM75" s="112"/>
      <c r="GN75" s="112"/>
      <c r="GO75" s="112"/>
      <c r="GP75" s="112"/>
      <c r="GQ75" s="112"/>
      <c r="GR75" s="112"/>
      <c r="GS75" s="112"/>
      <c r="GT75" s="112"/>
      <c r="GU75" s="112"/>
    </row>
    <row r="76" spans="1:203" ht="15" customHeight="1" x14ac:dyDescent="0.25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  <c r="DA76" s="112"/>
      <c r="DB76" s="112"/>
      <c r="DC76" s="112"/>
      <c r="DD76" s="112"/>
      <c r="DE76" s="112"/>
      <c r="DF76" s="112"/>
      <c r="DG76" s="112"/>
      <c r="DH76" s="112"/>
      <c r="DI76" s="112"/>
      <c r="DJ76" s="112"/>
      <c r="DK76" s="112"/>
      <c r="DL76" s="112"/>
      <c r="DM76" s="112"/>
      <c r="DN76" s="112"/>
      <c r="DO76" s="112"/>
      <c r="DP76" s="112"/>
      <c r="DQ76" s="112"/>
      <c r="DR76" s="112"/>
      <c r="DS76" s="112"/>
      <c r="DT76" s="112"/>
      <c r="DU76" s="112"/>
      <c r="DV76" s="112"/>
      <c r="DW76" s="112"/>
      <c r="DX76" s="112"/>
      <c r="DY76" s="112"/>
      <c r="DZ76" s="112"/>
      <c r="EA76" s="112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2"/>
      <c r="FF76" s="112"/>
      <c r="FG76" s="112"/>
      <c r="FH76" s="112"/>
      <c r="FI76" s="112"/>
      <c r="FJ76" s="112"/>
      <c r="FK76" s="112"/>
      <c r="FL76" s="112"/>
      <c r="FM76" s="112"/>
      <c r="FN76" s="112"/>
      <c r="FO76" s="112"/>
      <c r="FP76" s="112"/>
      <c r="FQ76" s="112"/>
      <c r="FR76" s="112"/>
      <c r="FS76" s="112"/>
      <c r="FT76" s="112"/>
      <c r="FU76" s="112"/>
      <c r="FV76" s="112"/>
      <c r="FW76" s="112"/>
      <c r="FX76" s="112"/>
      <c r="FY76" s="112"/>
      <c r="FZ76" s="112"/>
      <c r="GA76" s="112"/>
      <c r="GB76" s="112"/>
      <c r="GC76" s="112"/>
      <c r="GD76" s="112"/>
      <c r="GE76" s="112"/>
      <c r="GF76" s="112"/>
      <c r="GG76" s="112"/>
      <c r="GH76" s="112"/>
      <c r="GI76" s="112"/>
      <c r="GJ76" s="112"/>
      <c r="GK76" s="112"/>
      <c r="GL76" s="112"/>
      <c r="GM76" s="112"/>
      <c r="GN76" s="112"/>
      <c r="GO76" s="112"/>
      <c r="GP76" s="112"/>
      <c r="GQ76" s="112"/>
      <c r="GR76" s="112"/>
      <c r="GS76" s="112"/>
      <c r="GT76" s="112"/>
      <c r="GU76" s="112"/>
    </row>
    <row r="77" spans="1:203" ht="15" customHeight="1" x14ac:dyDescent="0.25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  <c r="DA77" s="112"/>
      <c r="DB77" s="112"/>
      <c r="DC77" s="112"/>
      <c r="DD77" s="112"/>
      <c r="DE77" s="112"/>
      <c r="DF77" s="112"/>
      <c r="DG77" s="112"/>
      <c r="DH77" s="112"/>
      <c r="DI77" s="112"/>
      <c r="DJ77" s="112"/>
      <c r="DK77" s="112"/>
      <c r="DL77" s="112"/>
      <c r="DM77" s="112"/>
      <c r="DN77" s="112"/>
      <c r="DO77" s="112"/>
      <c r="DP77" s="112"/>
      <c r="DQ77" s="112"/>
      <c r="DR77" s="112"/>
      <c r="DS77" s="112"/>
      <c r="DT77" s="112"/>
      <c r="DU77" s="112"/>
      <c r="DV77" s="112"/>
      <c r="DW77" s="112"/>
      <c r="DX77" s="112"/>
      <c r="DY77" s="112"/>
      <c r="DZ77" s="112"/>
      <c r="EA77" s="112"/>
      <c r="EB77" s="112"/>
      <c r="EC77" s="112"/>
      <c r="ED77" s="112"/>
      <c r="EE77" s="112"/>
      <c r="EF77" s="112"/>
      <c r="EG77" s="112"/>
      <c r="EH77" s="112"/>
      <c r="EI77" s="112"/>
      <c r="EJ77" s="112"/>
      <c r="EK77" s="112"/>
      <c r="EL77" s="112"/>
      <c r="EM77" s="112"/>
      <c r="EN77" s="112"/>
      <c r="EO77" s="112"/>
      <c r="EP77" s="112"/>
      <c r="EQ77" s="112"/>
      <c r="ER77" s="112"/>
      <c r="ES77" s="112"/>
      <c r="ET77" s="112"/>
      <c r="EU77" s="112"/>
      <c r="EV77" s="112"/>
      <c r="EW77" s="112"/>
      <c r="EX77" s="112"/>
      <c r="EY77" s="112"/>
      <c r="EZ77" s="112"/>
      <c r="FA77" s="112"/>
      <c r="FB77" s="112"/>
      <c r="FC77" s="112"/>
      <c r="FD77" s="112"/>
      <c r="FE77" s="112"/>
      <c r="FF77" s="112"/>
      <c r="FG77" s="112"/>
      <c r="FH77" s="112"/>
      <c r="FI77" s="112"/>
      <c r="FJ77" s="112"/>
      <c r="FK77" s="112"/>
      <c r="FL77" s="112"/>
      <c r="FM77" s="112"/>
      <c r="FN77" s="112"/>
      <c r="FO77" s="112"/>
      <c r="FP77" s="112"/>
      <c r="FQ77" s="112"/>
      <c r="FR77" s="112"/>
      <c r="FS77" s="112"/>
      <c r="FT77" s="112"/>
      <c r="FU77" s="112"/>
      <c r="FV77" s="112"/>
      <c r="FW77" s="112"/>
      <c r="FX77" s="112"/>
      <c r="FY77" s="112"/>
      <c r="FZ77" s="112"/>
      <c r="GA77" s="112"/>
      <c r="GB77" s="112"/>
      <c r="GC77" s="112"/>
      <c r="GD77" s="112"/>
      <c r="GE77" s="112"/>
      <c r="GF77" s="112"/>
      <c r="GG77" s="112"/>
      <c r="GH77" s="112"/>
      <c r="GI77" s="112"/>
      <c r="GJ77" s="112"/>
      <c r="GK77" s="112"/>
      <c r="GL77" s="112"/>
      <c r="GM77" s="112"/>
      <c r="GN77" s="112"/>
      <c r="GO77" s="112"/>
      <c r="GP77" s="112"/>
      <c r="GQ77" s="112"/>
      <c r="GR77" s="112"/>
      <c r="GS77" s="112"/>
      <c r="GT77" s="112"/>
      <c r="GU77" s="112"/>
    </row>
    <row r="78" spans="1:203" ht="15" customHeight="1" x14ac:dyDescent="0.25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  <c r="DA78" s="112"/>
      <c r="DB78" s="112"/>
      <c r="DC78" s="112"/>
      <c r="DD78" s="112"/>
      <c r="DE78" s="112"/>
      <c r="DF78" s="112"/>
      <c r="DG78" s="112"/>
      <c r="DH78" s="112"/>
      <c r="DI78" s="112"/>
      <c r="DJ78" s="112"/>
      <c r="DK78" s="112"/>
      <c r="DL78" s="112"/>
      <c r="DM78" s="112"/>
      <c r="DN78" s="112"/>
      <c r="DO78" s="112"/>
      <c r="DP78" s="112"/>
      <c r="DQ78" s="112"/>
      <c r="DR78" s="112"/>
      <c r="DS78" s="112"/>
      <c r="DT78" s="112"/>
      <c r="DU78" s="112"/>
      <c r="DV78" s="112"/>
      <c r="DW78" s="112"/>
      <c r="DX78" s="112"/>
      <c r="DY78" s="112"/>
      <c r="DZ78" s="112"/>
      <c r="EA78" s="112"/>
      <c r="EB78" s="112"/>
      <c r="EC78" s="112"/>
      <c r="ED78" s="112"/>
      <c r="EE78" s="112"/>
      <c r="EF78" s="112"/>
      <c r="EG78" s="112"/>
      <c r="EH78" s="112"/>
      <c r="EI78" s="112"/>
      <c r="EJ78" s="112"/>
      <c r="EK78" s="112"/>
      <c r="EL78" s="112"/>
      <c r="EM78" s="112"/>
      <c r="EN78" s="112"/>
      <c r="EO78" s="112"/>
      <c r="EP78" s="112"/>
      <c r="EQ78" s="112"/>
      <c r="ER78" s="112"/>
      <c r="ES78" s="112"/>
      <c r="ET78" s="112"/>
      <c r="EU78" s="112"/>
      <c r="EV78" s="112"/>
      <c r="EW78" s="112"/>
      <c r="EX78" s="112"/>
      <c r="EY78" s="112"/>
      <c r="EZ78" s="112"/>
      <c r="FA78" s="112"/>
      <c r="FB78" s="112"/>
      <c r="FC78" s="112"/>
      <c r="FD78" s="112"/>
      <c r="FE78" s="112"/>
      <c r="FF78" s="112"/>
      <c r="FG78" s="112"/>
      <c r="FH78" s="112"/>
      <c r="FI78" s="112"/>
      <c r="FJ78" s="112"/>
      <c r="FK78" s="112"/>
      <c r="FL78" s="112"/>
      <c r="FM78" s="112"/>
      <c r="FN78" s="112"/>
      <c r="FO78" s="112"/>
      <c r="FP78" s="112"/>
      <c r="FQ78" s="112"/>
      <c r="FR78" s="112"/>
      <c r="FS78" s="112"/>
      <c r="FT78" s="112"/>
      <c r="FU78" s="112"/>
      <c r="FV78" s="112"/>
      <c r="FW78" s="112"/>
      <c r="FX78" s="112"/>
      <c r="FY78" s="112"/>
      <c r="FZ78" s="112"/>
      <c r="GA78" s="112"/>
      <c r="GB78" s="112"/>
      <c r="GC78" s="112"/>
      <c r="GD78" s="112"/>
      <c r="GE78" s="112"/>
      <c r="GF78" s="112"/>
      <c r="GG78" s="112"/>
      <c r="GH78" s="112"/>
      <c r="GI78" s="112"/>
      <c r="GJ78" s="112"/>
      <c r="GK78" s="112"/>
      <c r="GL78" s="112"/>
      <c r="GM78" s="112"/>
      <c r="GN78" s="112"/>
      <c r="GO78" s="112"/>
      <c r="GP78" s="112"/>
      <c r="GQ78" s="112"/>
      <c r="GR78" s="112"/>
      <c r="GS78" s="112"/>
      <c r="GT78" s="112"/>
      <c r="GU78" s="112"/>
    </row>
    <row r="79" spans="1:203" ht="15" customHeight="1" x14ac:dyDescent="0.25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  <c r="DA79" s="112"/>
      <c r="DB79" s="112"/>
      <c r="DC79" s="112"/>
      <c r="DD79" s="112"/>
      <c r="DE79" s="112"/>
      <c r="DF79" s="112"/>
      <c r="DG79" s="112"/>
      <c r="DH79" s="112"/>
      <c r="DI79" s="112"/>
      <c r="DJ79" s="112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2"/>
      <c r="EK79" s="112"/>
      <c r="EL79" s="112"/>
      <c r="EM79" s="112"/>
      <c r="EN79" s="112"/>
      <c r="EO79" s="112"/>
      <c r="EP79" s="112"/>
      <c r="EQ79" s="112"/>
      <c r="ER79" s="112"/>
      <c r="ES79" s="112"/>
      <c r="ET79" s="112"/>
      <c r="EU79" s="112"/>
      <c r="EV79" s="112"/>
      <c r="EW79" s="112"/>
      <c r="EX79" s="112"/>
      <c r="EY79" s="112"/>
      <c r="EZ79" s="112"/>
      <c r="FA79" s="112"/>
      <c r="FB79" s="112"/>
      <c r="FC79" s="112"/>
      <c r="FD79" s="112"/>
      <c r="FE79" s="112"/>
      <c r="FF79" s="112"/>
      <c r="FG79" s="112"/>
      <c r="FH79" s="112"/>
      <c r="FI79" s="112"/>
      <c r="FJ79" s="112"/>
      <c r="FK79" s="112"/>
      <c r="FL79" s="112"/>
      <c r="FM79" s="112"/>
      <c r="FN79" s="112"/>
      <c r="FO79" s="112"/>
      <c r="FP79" s="112"/>
      <c r="FQ79" s="112"/>
      <c r="FR79" s="112"/>
      <c r="FS79" s="112"/>
      <c r="FT79" s="112"/>
      <c r="FU79" s="112"/>
      <c r="FV79" s="112"/>
      <c r="FW79" s="112"/>
      <c r="FX79" s="112"/>
      <c r="FY79" s="112"/>
      <c r="FZ79" s="112"/>
      <c r="GA79" s="112"/>
      <c r="GB79" s="112"/>
      <c r="GC79" s="112"/>
      <c r="GD79" s="112"/>
      <c r="GE79" s="112"/>
      <c r="GF79" s="112"/>
      <c r="GG79" s="112"/>
      <c r="GH79" s="112"/>
      <c r="GI79" s="112"/>
      <c r="GJ79" s="112"/>
      <c r="GK79" s="112"/>
      <c r="GL79" s="112"/>
      <c r="GM79" s="112"/>
      <c r="GN79" s="112"/>
      <c r="GO79" s="112"/>
      <c r="GP79" s="112"/>
      <c r="GQ79" s="112"/>
      <c r="GR79" s="112"/>
      <c r="GS79" s="112"/>
      <c r="GT79" s="112"/>
      <c r="GU79" s="112"/>
    </row>
    <row r="80" spans="1:203" ht="15" customHeight="1" x14ac:dyDescent="0.25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  <c r="DA80" s="112"/>
      <c r="DB80" s="112"/>
      <c r="DC80" s="112"/>
      <c r="DD80" s="112"/>
      <c r="DE80" s="112"/>
      <c r="DF80" s="112"/>
      <c r="DG80" s="112"/>
      <c r="DH80" s="112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2"/>
      <c r="EK80" s="112"/>
      <c r="EL80" s="112"/>
      <c r="EM80" s="112"/>
      <c r="EN80" s="112"/>
      <c r="EO80" s="112"/>
      <c r="EP80" s="112"/>
      <c r="EQ80" s="112"/>
      <c r="ER80" s="112"/>
      <c r="ES80" s="112"/>
      <c r="ET80" s="112"/>
      <c r="EU80" s="112"/>
      <c r="EV80" s="112"/>
      <c r="EW80" s="112"/>
      <c r="EX80" s="112"/>
      <c r="EY80" s="112"/>
      <c r="EZ80" s="112"/>
      <c r="FA80" s="112"/>
      <c r="FB80" s="112"/>
      <c r="FC80" s="112"/>
      <c r="FD80" s="112"/>
      <c r="FE80" s="112"/>
      <c r="FF80" s="112"/>
      <c r="FG80" s="112"/>
      <c r="FH80" s="112"/>
      <c r="FI80" s="112"/>
      <c r="FJ80" s="112"/>
      <c r="FK80" s="112"/>
      <c r="FL80" s="112"/>
      <c r="FM80" s="112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12"/>
      <c r="GC80" s="112"/>
      <c r="GD80" s="112"/>
      <c r="GE80" s="112"/>
      <c r="GF80" s="112"/>
      <c r="GG80" s="112"/>
      <c r="GH80" s="112"/>
      <c r="GI80" s="112"/>
      <c r="GJ80" s="112"/>
      <c r="GK80" s="112"/>
      <c r="GL80" s="112"/>
      <c r="GM80" s="112"/>
      <c r="GN80" s="112"/>
      <c r="GO80" s="112"/>
      <c r="GP80" s="112"/>
      <c r="GQ80" s="112"/>
      <c r="GR80" s="112"/>
      <c r="GS80" s="112"/>
      <c r="GT80" s="112"/>
      <c r="GU80" s="112"/>
    </row>
    <row r="81" spans="1:203" ht="15" customHeight="1" x14ac:dyDescent="0.25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112"/>
      <c r="CR81" s="112"/>
      <c r="CS81" s="112"/>
      <c r="CT81" s="112"/>
      <c r="CU81" s="112"/>
      <c r="CV81" s="112"/>
      <c r="CW81" s="112"/>
      <c r="CX81" s="112"/>
      <c r="CY81" s="112"/>
      <c r="CZ81" s="112"/>
      <c r="DA81" s="112"/>
      <c r="DB81" s="112"/>
      <c r="DC81" s="112"/>
      <c r="DD81" s="112"/>
      <c r="DE81" s="112"/>
      <c r="DF81" s="112"/>
      <c r="DG81" s="112"/>
      <c r="DH81" s="112"/>
      <c r="DI81" s="112"/>
      <c r="DJ81" s="112"/>
      <c r="DK81" s="112"/>
      <c r="DL81" s="112"/>
      <c r="DM81" s="112"/>
      <c r="DN81" s="112"/>
      <c r="DO81" s="112"/>
      <c r="DP81" s="112"/>
      <c r="DQ81" s="112"/>
      <c r="DR81" s="112"/>
      <c r="DS81" s="112"/>
      <c r="DT81" s="112"/>
      <c r="DU81" s="112"/>
      <c r="DV81" s="112"/>
      <c r="DW81" s="112"/>
      <c r="DX81" s="112"/>
      <c r="DY81" s="112"/>
      <c r="DZ81" s="112"/>
      <c r="EA81" s="112"/>
      <c r="EB81" s="112"/>
      <c r="EC81" s="112"/>
      <c r="ED81" s="112"/>
      <c r="EE81" s="112"/>
      <c r="EF81" s="112"/>
      <c r="EG81" s="112"/>
      <c r="EH81" s="112"/>
      <c r="EI81" s="112"/>
      <c r="EJ81" s="112"/>
      <c r="EK81" s="112"/>
      <c r="EL81" s="112"/>
      <c r="EM81" s="112"/>
      <c r="EN81" s="112"/>
      <c r="EO81" s="112"/>
      <c r="EP81" s="112"/>
      <c r="EQ81" s="112"/>
      <c r="ER81" s="112"/>
      <c r="ES81" s="112"/>
      <c r="ET81" s="112"/>
      <c r="EU81" s="112"/>
      <c r="EV81" s="112"/>
      <c r="EW81" s="112"/>
      <c r="EX81" s="112"/>
      <c r="EY81" s="112"/>
      <c r="EZ81" s="112"/>
      <c r="FA81" s="112"/>
      <c r="FB81" s="112"/>
      <c r="FC81" s="112"/>
      <c r="FD81" s="112"/>
      <c r="FE81" s="112"/>
      <c r="FF81" s="112"/>
      <c r="FG81" s="112"/>
      <c r="FH81" s="112"/>
      <c r="FI81" s="112"/>
      <c r="FJ81" s="112"/>
      <c r="FK81" s="112"/>
      <c r="FL81" s="112"/>
      <c r="FM81" s="112"/>
      <c r="FN81" s="112"/>
      <c r="FO81" s="112"/>
      <c r="FP81" s="112"/>
      <c r="FQ81" s="112"/>
      <c r="FR81" s="112"/>
      <c r="FS81" s="112"/>
      <c r="FT81" s="112"/>
      <c r="FU81" s="112"/>
      <c r="FV81" s="112"/>
      <c r="FW81" s="112"/>
      <c r="FX81" s="112"/>
      <c r="FY81" s="112"/>
      <c r="FZ81" s="112"/>
      <c r="GA81" s="112"/>
      <c r="GB81" s="112"/>
      <c r="GC81" s="112"/>
      <c r="GD81" s="112"/>
      <c r="GE81" s="112"/>
      <c r="GF81" s="112"/>
      <c r="GG81" s="112"/>
      <c r="GH81" s="112"/>
      <c r="GI81" s="112"/>
      <c r="GJ81" s="112"/>
      <c r="GK81" s="112"/>
      <c r="GL81" s="112"/>
      <c r="GM81" s="112"/>
      <c r="GN81" s="112"/>
      <c r="GO81" s="112"/>
      <c r="GP81" s="112"/>
      <c r="GQ81" s="112"/>
      <c r="GR81" s="112"/>
      <c r="GS81" s="112"/>
      <c r="GT81" s="112"/>
      <c r="GU81" s="112"/>
    </row>
    <row r="82" spans="1:203" ht="15" customHeight="1" x14ac:dyDescent="0.25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  <c r="DA82" s="112"/>
      <c r="DB82" s="112"/>
      <c r="DC82" s="112"/>
      <c r="DD82" s="112"/>
      <c r="DE82" s="112"/>
      <c r="DF82" s="112"/>
      <c r="DG82" s="112"/>
      <c r="DH82" s="112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12"/>
      <c r="EA82" s="112"/>
      <c r="EB82" s="112"/>
      <c r="EC82" s="112"/>
      <c r="ED82" s="112"/>
      <c r="EE82" s="112"/>
      <c r="EF82" s="112"/>
      <c r="EG82" s="112"/>
      <c r="EH82" s="112"/>
      <c r="EI82" s="112"/>
      <c r="EJ82" s="112"/>
      <c r="EK82" s="112"/>
      <c r="EL82" s="112"/>
      <c r="EM82" s="112"/>
      <c r="EN82" s="112"/>
      <c r="EO82" s="112"/>
      <c r="EP82" s="112"/>
      <c r="EQ82" s="112"/>
      <c r="ER82" s="112"/>
      <c r="ES82" s="112"/>
      <c r="ET82" s="112"/>
      <c r="EU82" s="112"/>
      <c r="EV82" s="112"/>
      <c r="EW82" s="112"/>
      <c r="EX82" s="112"/>
      <c r="EY82" s="112"/>
      <c r="EZ82" s="112"/>
      <c r="FA82" s="112"/>
      <c r="FB82" s="112"/>
      <c r="FC82" s="112"/>
      <c r="FD82" s="112"/>
      <c r="FE82" s="112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2"/>
      <c r="GK82" s="112"/>
      <c r="GL82" s="112"/>
      <c r="GM82" s="112"/>
      <c r="GN82" s="112"/>
      <c r="GO82" s="112"/>
      <c r="GP82" s="112"/>
      <c r="GQ82" s="112"/>
      <c r="GR82" s="112"/>
      <c r="GS82" s="112"/>
      <c r="GT82" s="112"/>
      <c r="GU82" s="112"/>
    </row>
    <row r="83" spans="1:203" ht="15" customHeight="1" x14ac:dyDescent="0.25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  <c r="DA83" s="112"/>
      <c r="DB83" s="112"/>
      <c r="DC83" s="112"/>
      <c r="DD83" s="112"/>
      <c r="DE83" s="112"/>
      <c r="DF83" s="112"/>
      <c r="DG83" s="112"/>
      <c r="DH83" s="112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12"/>
      <c r="EA83" s="112"/>
      <c r="EB83" s="112"/>
      <c r="EC83" s="112"/>
      <c r="ED83" s="112"/>
      <c r="EE83" s="112"/>
      <c r="EF83" s="112"/>
      <c r="EG83" s="112"/>
      <c r="EH83" s="112"/>
      <c r="EI83" s="112"/>
      <c r="EJ83" s="112"/>
      <c r="EK83" s="112"/>
      <c r="EL83" s="112"/>
      <c r="EM83" s="112"/>
      <c r="EN83" s="112"/>
      <c r="EO83" s="112"/>
      <c r="EP83" s="112"/>
      <c r="EQ83" s="112"/>
      <c r="ER83" s="112"/>
      <c r="ES83" s="112"/>
      <c r="ET83" s="112"/>
      <c r="EU83" s="112"/>
      <c r="EV83" s="112"/>
      <c r="EW83" s="112"/>
      <c r="EX83" s="112"/>
      <c r="EY83" s="112"/>
      <c r="EZ83" s="112"/>
      <c r="FA83" s="112"/>
      <c r="FB83" s="112"/>
      <c r="FC83" s="112"/>
      <c r="FD83" s="112"/>
      <c r="FE83" s="112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2"/>
      <c r="GK83" s="112"/>
      <c r="GL83" s="112"/>
      <c r="GM83" s="112"/>
      <c r="GN83" s="112"/>
      <c r="GO83" s="112"/>
      <c r="GP83" s="112"/>
      <c r="GQ83" s="112"/>
      <c r="GR83" s="112"/>
      <c r="GS83" s="112"/>
      <c r="GT83" s="112"/>
      <c r="GU83" s="112"/>
    </row>
    <row r="84" spans="1:203" ht="15" customHeight="1" x14ac:dyDescent="0.25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12"/>
      <c r="EW84" s="112"/>
      <c r="EX84" s="112"/>
      <c r="EY84" s="112"/>
      <c r="EZ84" s="112"/>
      <c r="FA84" s="112"/>
      <c r="FB84" s="112"/>
      <c r="FC84" s="112"/>
      <c r="FD84" s="112"/>
      <c r="FE84" s="112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2"/>
      <c r="GK84" s="112"/>
      <c r="GL84" s="112"/>
      <c r="GM84" s="112"/>
      <c r="GN84" s="112"/>
      <c r="GO84" s="112"/>
      <c r="GP84" s="112"/>
      <c r="GQ84" s="112"/>
      <c r="GR84" s="112"/>
      <c r="GS84" s="112"/>
      <c r="GT84" s="112"/>
      <c r="GU84" s="112"/>
    </row>
    <row r="85" spans="1:203" ht="15" customHeight="1" x14ac:dyDescent="0.25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  <c r="CG85" s="112"/>
      <c r="CH85" s="112"/>
      <c r="CI85" s="112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2"/>
      <c r="CV85" s="112"/>
      <c r="CW85" s="112"/>
      <c r="CX85" s="112"/>
      <c r="CY85" s="112"/>
      <c r="CZ85" s="112"/>
      <c r="DA85" s="112"/>
      <c r="DB85" s="112"/>
      <c r="DC85" s="112"/>
      <c r="DD85" s="112"/>
      <c r="DE85" s="112"/>
      <c r="DF85" s="112"/>
      <c r="DG85" s="112"/>
      <c r="DH85" s="112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12"/>
      <c r="EA85" s="112"/>
      <c r="EB85" s="112"/>
      <c r="EC85" s="112"/>
      <c r="ED85" s="112"/>
      <c r="EE85" s="112"/>
      <c r="EF85" s="112"/>
      <c r="EG85" s="112"/>
      <c r="EH85" s="112"/>
      <c r="EI85" s="112"/>
      <c r="EJ85" s="112"/>
      <c r="EK85" s="112"/>
      <c r="EL85" s="112"/>
      <c r="EM85" s="112"/>
      <c r="EN85" s="112"/>
      <c r="EO85" s="112"/>
      <c r="EP85" s="112"/>
      <c r="EQ85" s="112"/>
      <c r="ER85" s="112"/>
      <c r="ES85" s="112"/>
      <c r="ET85" s="112"/>
      <c r="EU85" s="112"/>
      <c r="EV85" s="112"/>
      <c r="EW85" s="112"/>
      <c r="EX85" s="112"/>
      <c r="EY85" s="112"/>
      <c r="EZ85" s="112"/>
      <c r="FA85" s="112"/>
      <c r="FB85" s="112"/>
      <c r="FC85" s="112"/>
      <c r="FD85" s="112"/>
      <c r="FE85" s="112"/>
      <c r="FF85" s="112"/>
      <c r="FG85" s="112"/>
      <c r="FH85" s="112"/>
      <c r="FI85" s="112"/>
      <c r="FJ85" s="112"/>
      <c r="FK85" s="112"/>
      <c r="FL85" s="112"/>
      <c r="FM85" s="112"/>
      <c r="FN85" s="112"/>
      <c r="FO85" s="112"/>
      <c r="FP85" s="112"/>
      <c r="FQ85" s="112"/>
      <c r="FR85" s="112"/>
      <c r="FS85" s="112"/>
      <c r="FT85" s="112"/>
      <c r="FU85" s="112"/>
      <c r="FV85" s="112"/>
      <c r="FW85" s="112"/>
      <c r="FX85" s="112"/>
      <c r="FY85" s="112"/>
      <c r="FZ85" s="112"/>
      <c r="GA85" s="112"/>
      <c r="GB85" s="112"/>
      <c r="GC85" s="112"/>
      <c r="GD85" s="112"/>
      <c r="GE85" s="112"/>
      <c r="GF85" s="112"/>
      <c r="GG85" s="112"/>
      <c r="GH85" s="112"/>
      <c r="GI85" s="112"/>
      <c r="GJ85" s="112"/>
      <c r="GK85" s="112"/>
      <c r="GL85" s="112"/>
      <c r="GM85" s="112"/>
      <c r="GN85" s="112"/>
      <c r="GO85" s="112"/>
      <c r="GP85" s="112"/>
      <c r="GQ85" s="112"/>
      <c r="GR85" s="112"/>
      <c r="GS85" s="112"/>
      <c r="GT85" s="112"/>
      <c r="GU85" s="112"/>
    </row>
    <row r="86" spans="1:203" ht="15" customHeight="1" x14ac:dyDescent="0.25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112"/>
      <c r="CW86" s="112"/>
      <c r="CX86" s="112"/>
      <c r="CY86" s="112"/>
      <c r="CZ86" s="112"/>
      <c r="DA86" s="112"/>
      <c r="DB86" s="112"/>
      <c r="DC86" s="112"/>
      <c r="DD86" s="112"/>
      <c r="DE86" s="112"/>
      <c r="DF86" s="112"/>
      <c r="DG86" s="112"/>
      <c r="DH86" s="112"/>
      <c r="DI86" s="112"/>
      <c r="DJ86" s="112"/>
      <c r="DK86" s="112"/>
      <c r="DL86" s="112"/>
      <c r="DM86" s="112"/>
      <c r="DN86" s="112"/>
      <c r="DO86" s="112"/>
      <c r="DP86" s="112"/>
      <c r="DQ86" s="112"/>
      <c r="DR86" s="112"/>
      <c r="DS86" s="112"/>
      <c r="DT86" s="112"/>
      <c r="DU86" s="112"/>
      <c r="DV86" s="112"/>
      <c r="DW86" s="112"/>
      <c r="DX86" s="112"/>
      <c r="DY86" s="112"/>
      <c r="DZ86" s="112"/>
      <c r="EA86" s="112"/>
      <c r="EB86" s="112"/>
      <c r="EC86" s="112"/>
      <c r="ED86" s="112"/>
      <c r="EE86" s="112"/>
      <c r="EF86" s="112"/>
      <c r="EG86" s="112"/>
      <c r="EH86" s="112"/>
      <c r="EI86" s="112"/>
      <c r="EJ86" s="112"/>
      <c r="EK86" s="112"/>
      <c r="EL86" s="112"/>
      <c r="EM86" s="112"/>
      <c r="EN86" s="112"/>
      <c r="EO86" s="112"/>
      <c r="EP86" s="112"/>
      <c r="EQ86" s="112"/>
      <c r="ER86" s="112"/>
      <c r="ES86" s="112"/>
      <c r="ET86" s="112"/>
      <c r="EU86" s="112"/>
      <c r="EV86" s="112"/>
      <c r="EW86" s="112"/>
      <c r="EX86" s="112"/>
      <c r="EY86" s="112"/>
      <c r="EZ86" s="112"/>
      <c r="FA86" s="112"/>
      <c r="FB86" s="112"/>
      <c r="FC86" s="112"/>
      <c r="FD86" s="112"/>
      <c r="FE86" s="112"/>
      <c r="FF86" s="112"/>
      <c r="FG86" s="112"/>
      <c r="FH86" s="112"/>
      <c r="FI86" s="112"/>
      <c r="FJ86" s="112"/>
      <c r="FK86" s="112"/>
      <c r="FL86" s="112"/>
      <c r="FM86" s="112"/>
      <c r="FN86" s="112"/>
      <c r="FO86" s="112"/>
      <c r="FP86" s="112"/>
      <c r="FQ86" s="112"/>
      <c r="FR86" s="112"/>
      <c r="FS86" s="112"/>
      <c r="FT86" s="112"/>
      <c r="FU86" s="112"/>
      <c r="FV86" s="112"/>
      <c r="FW86" s="112"/>
      <c r="FX86" s="112"/>
      <c r="FY86" s="112"/>
      <c r="FZ86" s="112"/>
      <c r="GA86" s="112"/>
      <c r="GB86" s="112"/>
      <c r="GC86" s="112"/>
      <c r="GD86" s="112"/>
      <c r="GE86" s="112"/>
      <c r="GF86" s="112"/>
      <c r="GG86" s="112"/>
      <c r="GH86" s="112"/>
      <c r="GI86" s="112"/>
      <c r="GJ86" s="112"/>
      <c r="GK86" s="112"/>
      <c r="GL86" s="112"/>
      <c r="GM86" s="112"/>
      <c r="GN86" s="112"/>
      <c r="GO86" s="112"/>
      <c r="GP86" s="112"/>
      <c r="GQ86" s="112"/>
      <c r="GR86" s="112"/>
      <c r="GS86" s="112"/>
      <c r="GT86" s="112"/>
      <c r="GU86" s="112"/>
    </row>
    <row r="87" spans="1:203" ht="15" customHeight="1" x14ac:dyDescent="0.25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2"/>
      <c r="DG87" s="112"/>
      <c r="DH87" s="112"/>
      <c r="DI87" s="112"/>
      <c r="DJ87" s="112"/>
      <c r="DK87" s="112"/>
      <c r="DL87" s="112"/>
      <c r="DM87" s="112"/>
      <c r="DN87" s="112"/>
      <c r="DO87" s="112"/>
      <c r="DP87" s="112"/>
      <c r="DQ87" s="112"/>
      <c r="DR87" s="112"/>
      <c r="DS87" s="112"/>
      <c r="DT87" s="112"/>
      <c r="DU87" s="112"/>
      <c r="DV87" s="112"/>
      <c r="DW87" s="112"/>
      <c r="DX87" s="112"/>
      <c r="DY87" s="112"/>
      <c r="DZ87" s="112"/>
      <c r="EA87" s="112"/>
      <c r="EB87" s="112"/>
      <c r="EC87" s="112"/>
      <c r="ED87" s="112"/>
      <c r="EE87" s="112"/>
      <c r="EF87" s="112"/>
      <c r="EG87" s="112"/>
      <c r="EH87" s="112"/>
      <c r="EI87" s="112"/>
      <c r="EJ87" s="112"/>
      <c r="EK87" s="112"/>
      <c r="EL87" s="112"/>
      <c r="EM87" s="112"/>
      <c r="EN87" s="112"/>
      <c r="EO87" s="112"/>
      <c r="EP87" s="112"/>
      <c r="EQ87" s="112"/>
      <c r="ER87" s="112"/>
      <c r="ES87" s="112"/>
      <c r="ET87" s="112"/>
      <c r="EU87" s="112"/>
      <c r="EV87" s="112"/>
      <c r="EW87" s="112"/>
      <c r="EX87" s="112"/>
      <c r="EY87" s="112"/>
      <c r="EZ87" s="112"/>
      <c r="FA87" s="112"/>
      <c r="FB87" s="112"/>
      <c r="FC87" s="112"/>
      <c r="FD87" s="112"/>
      <c r="FE87" s="112"/>
      <c r="FF87" s="112"/>
      <c r="FG87" s="112"/>
      <c r="FH87" s="112"/>
      <c r="FI87" s="112"/>
      <c r="FJ87" s="112"/>
      <c r="FK87" s="112"/>
      <c r="FL87" s="112"/>
      <c r="FM87" s="112"/>
      <c r="FN87" s="112"/>
      <c r="FO87" s="112"/>
      <c r="FP87" s="112"/>
      <c r="FQ87" s="112"/>
      <c r="FR87" s="112"/>
      <c r="FS87" s="112"/>
      <c r="FT87" s="112"/>
      <c r="FU87" s="112"/>
      <c r="FV87" s="112"/>
      <c r="FW87" s="112"/>
      <c r="FX87" s="112"/>
      <c r="FY87" s="112"/>
      <c r="FZ87" s="112"/>
      <c r="GA87" s="112"/>
      <c r="GB87" s="112"/>
      <c r="GC87" s="112"/>
      <c r="GD87" s="112"/>
      <c r="GE87" s="112"/>
      <c r="GF87" s="112"/>
      <c r="GG87" s="112"/>
      <c r="GH87" s="112"/>
      <c r="GI87" s="112"/>
      <c r="GJ87" s="112"/>
      <c r="GK87" s="112"/>
      <c r="GL87" s="112"/>
      <c r="GM87" s="112"/>
      <c r="GN87" s="112"/>
      <c r="GO87" s="112"/>
      <c r="GP87" s="112"/>
      <c r="GQ87" s="112"/>
      <c r="GR87" s="112"/>
      <c r="GS87" s="112"/>
      <c r="GT87" s="112"/>
      <c r="GU87" s="112"/>
    </row>
    <row r="88" spans="1:203" ht="15" customHeight="1" x14ac:dyDescent="0.25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  <c r="CG88" s="112"/>
      <c r="CH88" s="112"/>
      <c r="CI88" s="112"/>
      <c r="CJ88" s="112"/>
      <c r="CK88" s="112"/>
      <c r="CL88" s="112"/>
      <c r="CM88" s="112"/>
      <c r="CN88" s="112"/>
      <c r="CO88" s="112"/>
      <c r="CP88" s="112"/>
      <c r="CQ88" s="112"/>
      <c r="CR88" s="112"/>
      <c r="CS88" s="112"/>
      <c r="CT88" s="112"/>
      <c r="CU88" s="112"/>
      <c r="CV88" s="112"/>
      <c r="CW88" s="112"/>
      <c r="CX88" s="112"/>
      <c r="CY88" s="112"/>
      <c r="CZ88" s="112"/>
      <c r="DA88" s="112"/>
      <c r="DB88" s="112"/>
      <c r="DC88" s="112"/>
      <c r="DD88" s="112"/>
      <c r="DE88" s="112"/>
      <c r="DF88" s="112"/>
      <c r="DG88" s="112"/>
      <c r="DH88" s="112"/>
      <c r="DI88" s="112"/>
      <c r="DJ88" s="112"/>
      <c r="DK88" s="112"/>
      <c r="DL88" s="112"/>
      <c r="DM88" s="112"/>
      <c r="DN88" s="112"/>
      <c r="DO88" s="112"/>
      <c r="DP88" s="112"/>
      <c r="DQ88" s="112"/>
      <c r="DR88" s="112"/>
      <c r="DS88" s="112"/>
      <c r="DT88" s="112"/>
      <c r="DU88" s="112"/>
      <c r="DV88" s="112"/>
      <c r="DW88" s="112"/>
      <c r="DX88" s="112"/>
      <c r="DY88" s="112"/>
      <c r="DZ88" s="112"/>
      <c r="EA88" s="112"/>
      <c r="EB88" s="112"/>
      <c r="EC88" s="112"/>
      <c r="ED88" s="112"/>
      <c r="EE88" s="112"/>
      <c r="EF88" s="112"/>
      <c r="EG88" s="112"/>
      <c r="EH88" s="112"/>
      <c r="EI88" s="112"/>
      <c r="EJ88" s="112"/>
      <c r="EK88" s="112"/>
      <c r="EL88" s="112"/>
      <c r="EM88" s="112"/>
      <c r="EN88" s="112"/>
      <c r="EO88" s="112"/>
      <c r="EP88" s="112"/>
      <c r="EQ88" s="112"/>
      <c r="ER88" s="112"/>
      <c r="ES88" s="112"/>
      <c r="ET88" s="112"/>
      <c r="EU88" s="112"/>
      <c r="EV88" s="112"/>
      <c r="EW88" s="112"/>
      <c r="EX88" s="112"/>
      <c r="EY88" s="112"/>
      <c r="EZ88" s="112"/>
      <c r="FA88" s="112"/>
      <c r="FB88" s="112"/>
      <c r="FC88" s="112"/>
      <c r="FD88" s="112"/>
      <c r="FE88" s="112"/>
      <c r="FF88" s="112"/>
      <c r="FG88" s="112"/>
      <c r="FH88" s="112"/>
      <c r="FI88" s="112"/>
      <c r="FJ88" s="112"/>
      <c r="FK88" s="112"/>
      <c r="FL88" s="112"/>
      <c r="FM88" s="112"/>
      <c r="FN88" s="112"/>
      <c r="FO88" s="112"/>
      <c r="FP88" s="112"/>
      <c r="FQ88" s="112"/>
      <c r="FR88" s="112"/>
      <c r="FS88" s="112"/>
      <c r="FT88" s="112"/>
      <c r="FU88" s="112"/>
      <c r="FV88" s="112"/>
      <c r="FW88" s="112"/>
      <c r="FX88" s="112"/>
      <c r="FY88" s="112"/>
      <c r="FZ88" s="112"/>
      <c r="GA88" s="112"/>
      <c r="GB88" s="112"/>
      <c r="GC88" s="112"/>
      <c r="GD88" s="112"/>
      <c r="GE88" s="112"/>
      <c r="GF88" s="112"/>
      <c r="GG88" s="112"/>
      <c r="GH88" s="112"/>
      <c r="GI88" s="112"/>
      <c r="GJ88" s="112"/>
      <c r="GK88" s="112"/>
      <c r="GL88" s="112"/>
      <c r="GM88" s="112"/>
      <c r="GN88" s="112"/>
      <c r="GO88" s="112"/>
      <c r="GP88" s="112"/>
      <c r="GQ88" s="112"/>
      <c r="GR88" s="112"/>
      <c r="GS88" s="112"/>
      <c r="GT88" s="112"/>
      <c r="GU88" s="112"/>
    </row>
    <row r="89" spans="1:203" ht="15" customHeight="1" x14ac:dyDescent="0.25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  <c r="CG89" s="112"/>
      <c r="CH89" s="112"/>
      <c r="CI89" s="112"/>
      <c r="CJ89" s="112"/>
      <c r="CK89" s="112"/>
      <c r="CL89" s="112"/>
      <c r="CM89" s="112"/>
      <c r="CN89" s="112"/>
      <c r="CO89" s="112"/>
      <c r="CP89" s="112"/>
      <c r="CQ89" s="112"/>
      <c r="CR89" s="112"/>
      <c r="CS89" s="112"/>
      <c r="CT89" s="112"/>
      <c r="CU89" s="112"/>
      <c r="CV89" s="112"/>
      <c r="CW89" s="112"/>
      <c r="CX89" s="112"/>
      <c r="CY89" s="112"/>
      <c r="CZ89" s="112"/>
      <c r="DA89" s="112"/>
      <c r="DB89" s="112"/>
      <c r="DC89" s="112"/>
      <c r="DD89" s="112"/>
      <c r="DE89" s="112"/>
      <c r="DF89" s="112"/>
      <c r="DG89" s="112"/>
      <c r="DH89" s="112"/>
      <c r="DI89" s="112"/>
      <c r="DJ89" s="112"/>
      <c r="DK89" s="112"/>
      <c r="DL89" s="112"/>
      <c r="DM89" s="112"/>
      <c r="DN89" s="112"/>
      <c r="DO89" s="112"/>
      <c r="DP89" s="112"/>
      <c r="DQ89" s="112"/>
      <c r="DR89" s="112"/>
      <c r="DS89" s="112"/>
      <c r="DT89" s="112"/>
      <c r="DU89" s="112"/>
      <c r="DV89" s="112"/>
      <c r="DW89" s="112"/>
      <c r="DX89" s="112"/>
      <c r="DY89" s="112"/>
      <c r="DZ89" s="112"/>
      <c r="EA89" s="112"/>
      <c r="EB89" s="112"/>
      <c r="EC89" s="112"/>
      <c r="ED89" s="112"/>
      <c r="EE89" s="112"/>
      <c r="EF89" s="112"/>
      <c r="EG89" s="112"/>
      <c r="EH89" s="112"/>
      <c r="EI89" s="112"/>
      <c r="EJ89" s="112"/>
      <c r="EK89" s="112"/>
      <c r="EL89" s="112"/>
      <c r="EM89" s="112"/>
      <c r="EN89" s="112"/>
      <c r="EO89" s="112"/>
      <c r="EP89" s="112"/>
      <c r="EQ89" s="112"/>
      <c r="ER89" s="112"/>
      <c r="ES89" s="112"/>
      <c r="ET89" s="112"/>
      <c r="EU89" s="112"/>
      <c r="EV89" s="112"/>
      <c r="EW89" s="112"/>
      <c r="EX89" s="112"/>
      <c r="EY89" s="112"/>
      <c r="EZ89" s="112"/>
      <c r="FA89" s="112"/>
      <c r="FB89" s="112"/>
      <c r="FC89" s="112"/>
      <c r="FD89" s="112"/>
      <c r="FE89" s="112"/>
      <c r="FF89" s="112"/>
      <c r="FG89" s="112"/>
      <c r="FH89" s="112"/>
      <c r="FI89" s="112"/>
      <c r="FJ89" s="112"/>
      <c r="FK89" s="112"/>
      <c r="FL89" s="112"/>
      <c r="FM89" s="112"/>
      <c r="FN89" s="112"/>
      <c r="FO89" s="112"/>
      <c r="FP89" s="112"/>
      <c r="FQ89" s="112"/>
      <c r="FR89" s="112"/>
      <c r="FS89" s="112"/>
      <c r="FT89" s="112"/>
      <c r="FU89" s="112"/>
      <c r="FV89" s="112"/>
      <c r="FW89" s="112"/>
      <c r="FX89" s="112"/>
      <c r="FY89" s="112"/>
      <c r="FZ89" s="112"/>
      <c r="GA89" s="112"/>
      <c r="GB89" s="112"/>
      <c r="GC89" s="112"/>
      <c r="GD89" s="112"/>
      <c r="GE89" s="112"/>
      <c r="GF89" s="112"/>
      <c r="GG89" s="112"/>
      <c r="GH89" s="112"/>
      <c r="GI89" s="112"/>
      <c r="GJ89" s="112"/>
      <c r="GK89" s="112"/>
      <c r="GL89" s="112"/>
      <c r="GM89" s="112"/>
      <c r="GN89" s="112"/>
      <c r="GO89" s="112"/>
      <c r="GP89" s="112"/>
      <c r="GQ89" s="112"/>
      <c r="GR89" s="112"/>
      <c r="GS89" s="112"/>
      <c r="GT89" s="112"/>
      <c r="GU89" s="112"/>
    </row>
    <row r="90" spans="1:203" ht="15" customHeight="1" x14ac:dyDescent="0.25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112"/>
      <c r="CU90" s="112"/>
      <c r="CV90" s="112"/>
      <c r="CW90" s="112"/>
      <c r="CX90" s="112"/>
      <c r="CY90" s="112"/>
      <c r="CZ90" s="112"/>
      <c r="DA90" s="112"/>
      <c r="DB90" s="112"/>
      <c r="DC90" s="112"/>
      <c r="DD90" s="112"/>
      <c r="DE90" s="112"/>
      <c r="DF90" s="112"/>
      <c r="DG90" s="112"/>
      <c r="DH90" s="112"/>
      <c r="DI90" s="112"/>
      <c r="DJ90" s="112"/>
      <c r="DK90" s="112"/>
      <c r="DL90" s="112"/>
      <c r="DM90" s="112"/>
      <c r="DN90" s="112"/>
      <c r="DO90" s="112"/>
      <c r="DP90" s="112"/>
      <c r="DQ90" s="112"/>
      <c r="DR90" s="112"/>
      <c r="DS90" s="112"/>
      <c r="DT90" s="112"/>
      <c r="DU90" s="112"/>
      <c r="DV90" s="112"/>
      <c r="DW90" s="112"/>
      <c r="DX90" s="112"/>
      <c r="DY90" s="112"/>
      <c r="DZ90" s="112"/>
      <c r="EA90" s="112"/>
      <c r="EB90" s="112"/>
      <c r="EC90" s="112"/>
      <c r="ED90" s="112"/>
      <c r="EE90" s="112"/>
      <c r="EF90" s="112"/>
      <c r="EG90" s="112"/>
      <c r="EH90" s="112"/>
      <c r="EI90" s="112"/>
      <c r="EJ90" s="112"/>
      <c r="EK90" s="112"/>
      <c r="EL90" s="112"/>
      <c r="EM90" s="112"/>
      <c r="EN90" s="112"/>
      <c r="EO90" s="112"/>
      <c r="EP90" s="112"/>
      <c r="EQ90" s="112"/>
      <c r="ER90" s="112"/>
      <c r="ES90" s="112"/>
      <c r="ET90" s="112"/>
      <c r="EU90" s="112"/>
      <c r="EV90" s="112"/>
      <c r="EW90" s="112"/>
      <c r="EX90" s="112"/>
      <c r="EY90" s="112"/>
      <c r="EZ90" s="112"/>
      <c r="FA90" s="112"/>
      <c r="FB90" s="112"/>
      <c r="FC90" s="112"/>
      <c r="FD90" s="112"/>
      <c r="FE90" s="112"/>
      <c r="FF90" s="112"/>
      <c r="FG90" s="112"/>
      <c r="FH90" s="112"/>
      <c r="FI90" s="112"/>
      <c r="FJ90" s="112"/>
      <c r="FK90" s="112"/>
      <c r="FL90" s="112"/>
      <c r="FM90" s="112"/>
      <c r="FN90" s="112"/>
      <c r="FO90" s="112"/>
      <c r="FP90" s="112"/>
      <c r="FQ90" s="112"/>
      <c r="FR90" s="112"/>
      <c r="FS90" s="112"/>
      <c r="FT90" s="112"/>
      <c r="FU90" s="112"/>
      <c r="FV90" s="112"/>
      <c r="FW90" s="112"/>
      <c r="FX90" s="112"/>
      <c r="FY90" s="112"/>
      <c r="FZ90" s="112"/>
      <c r="GA90" s="112"/>
      <c r="GB90" s="112"/>
      <c r="GC90" s="112"/>
      <c r="GD90" s="112"/>
      <c r="GE90" s="112"/>
      <c r="GF90" s="112"/>
      <c r="GG90" s="112"/>
      <c r="GH90" s="112"/>
      <c r="GI90" s="112"/>
      <c r="GJ90" s="112"/>
      <c r="GK90" s="112"/>
      <c r="GL90" s="112"/>
      <c r="GM90" s="112"/>
      <c r="GN90" s="112"/>
      <c r="GO90" s="112"/>
      <c r="GP90" s="112"/>
      <c r="GQ90" s="112"/>
      <c r="GR90" s="112"/>
      <c r="GS90" s="112"/>
      <c r="GT90" s="112"/>
      <c r="GU90" s="112"/>
    </row>
    <row r="91" spans="1:203" ht="15" customHeight="1" x14ac:dyDescent="0.25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CL91" s="112"/>
      <c r="CM91" s="112"/>
      <c r="CN91" s="112"/>
      <c r="CO91" s="112"/>
      <c r="CP91" s="112"/>
      <c r="CQ91" s="112"/>
      <c r="CR91" s="112"/>
      <c r="CS91" s="112"/>
      <c r="CT91" s="112"/>
      <c r="CU91" s="112"/>
      <c r="CV91" s="112"/>
      <c r="CW91" s="112"/>
      <c r="CX91" s="112"/>
      <c r="CY91" s="112"/>
      <c r="CZ91" s="112"/>
      <c r="DA91" s="112"/>
      <c r="DB91" s="112"/>
      <c r="DC91" s="112"/>
      <c r="DD91" s="112"/>
      <c r="DE91" s="112"/>
      <c r="DF91" s="112"/>
      <c r="DG91" s="112"/>
      <c r="DH91" s="112"/>
      <c r="DI91" s="112"/>
      <c r="DJ91" s="112"/>
      <c r="DK91" s="112"/>
      <c r="DL91" s="112"/>
      <c r="DM91" s="112"/>
      <c r="DN91" s="112"/>
      <c r="DO91" s="112"/>
      <c r="DP91" s="112"/>
      <c r="DQ91" s="112"/>
      <c r="DR91" s="112"/>
      <c r="DS91" s="112"/>
      <c r="DT91" s="112"/>
      <c r="DU91" s="112"/>
      <c r="DV91" s="112"/>
      <c r="DW91" s="112"/>
      <c r="DX91" s="112"/>
      <c r="DY91" s="112"/>
      <c r="DZ91" s="112"/>
      <c r="EA91" s="112"/>
      <c r="EB91" s="112"/>
      <c r="EC91" s="112"/>
      <c r="ED91" s="112"/>
      <c r="EE91" s="112"/>
      <c r="EF91" s="112"/>
      <c r="EG91" s="112"/>
      <c r="EH91" s="112"/>
      <c r="EI91" s="112"/>
      <c r="EJ91" s="112"/>
      <c r="EK91" s="112"/>
      <c r="EL91" s="112"/>
      <c r="EM91" s="112"/>
      <c r="EN91" s="112"/>
      <c r="EO91" s="112"/>
      <c r="EP91" s="112"/>
      <c r="EQ91" s="112"/>
      <c r="ER91" s="112"/>
      <c r="ES91" s="112"/>
      <c r="ET91" s="112"/>
      <c r="EU91" s="112"/>
      <c r="EV91" s="112"/>
      <c r="EW91" s="112"/>
      <c r="EX91" s="112"/>
      <c r="EY91" s="112"/>
      <c r="EZ91" s="112"/>
      <c r="FA91" s="112"/>
      <c r="FB91" s="112"/>
      <c r="FC91" s="112"/>
      <c r="FD91" s="112"/>
      <c r="FE91" s="112"/>
      <c r="FF91" s="112"/>
      <c r="FG91" s="112"/>
      <c r="FH91" s="112"/>
      <c r="FI91" s="112"/>
      <c r="FJ91" s="112"/>
      <c r="FK91" s="112"/>
      <c r="FL91" s="112"/>
      <c r="FM91" s="112"/>
      <c r="FN91" s="112"/>
      <c r="FO91" s="112"/>
      <c r="FP91" s="112"/>
      <c r="FQ91" s="112"/>
      <c r="FR91" s="112"/>
      <c r="FS91" s="112"/>
      <c r="FT91" s="112"/>
      <c r="FU91" s="112"/>
      <c r="FV91" s="112"/>
      <c r="FW91" s="112"/>
      <c r="FX91" s="112"/>
      <c r="FY91" s="112"/>
      <c r="FZ91" s="112"/>
      <c r="GA91" s="112"/>
      <c r="GB91" s="112"/>
      <c r="GC91" s="112"/>
      <c r="GD91" s="112"/>
      <c r="GE91" s="112"/>
      <c r="GF91" s="112"/>
      <c r="GG91" s="112"/>
      <c r="GH91" s="112"/>
      <c r="GI91" s="112"/>
      <c r="GJ91" s="112"/>
      <c r="GK91" s="112"/>
      <c r="GL91" s="112"/>
      <c r="GM91" s="112"/>
      <c r="GN91" s="112"/>
      <c r="GO91" s="112"/>
      <c r="GP91" s="112"/>
      <c r="GQ91" s="112"/>
      <c r="GR91" s="112"/>
      <c r="GS91" s="112"/>
      <c r="GT91" s="112"/>
      <c r="GU91" s="112"/>
    </row>
    <row r="92" spans="1:203" ht="15" customHeight="1" x14ac:dyDescent="0.25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112"/>
      <c r="CW92" s="112"/>
      <c r="CX92" s="112"/>
      <c r="CY92" s="112"/>
      <c r="CZ92" s="112"/>
      <c r="DA92" s="112"/>
      <c r="DB92" s="112"/>
      <c r="DC92" s="112"/>
      <c r="DD92" s="112"/>
      <c r="DE92" s="112"/>
      <c r="DF92" s="112"/>
      <c r="DG92" s="112"/>
      <c r="DH92" s="112"/>
      <c r="DI92" s="112"/>
      <c r="DJ92" s="112"/>
      <c r="DK92" s="112"/>
      <c r="DL92" s="112"/>
      <c r="DM92" s="112"/>
      <c r="DN92" s="112"/>
      <c r="DO92" s="112"/>
      <c r="DP92" s="112"/>
      <c r="DQ92" s="112"/>
      <c r="DR92" s="112"/>
      <c r="DS92" s="112"/>
      <c r="DT92" s="112"/>
      <c r="DU92" s="112"/>
      <c r="DV92" s="112"/>
      <c r="DW92" s="112"/>
      <c r="DX92" s="112"/>
      <c r="DY92" s="112"/>
      <c r="DZ92" s="112"/>
      <c r="EA92" s="112"/>
      <c r="EB92" s="112"/>
      <c r="EC92" s="112"/>
      <c r="ED92" s="112"/>
      <c r="EE92" s="112"/>
      <c r="EF92" s="112"/>
      <c r="EG92" s="112"/>
      <c r="EH92" s="112"/>
      <c r="EI92" s="112"/>
      <c r="EJ92" s="112"/>
      <c r="EK92" s="112"/>
      <c r="EL92" s="112"/>
      <c r="EM92" s="112"/>
      <c r="EN92" s="112"/>
      <c r="EO92" s="112"/>
      <c r="EP92" s="112"/>
      <c r="EQ92" s="112"/>
      <c r="ER92" s="112"/>
      <c r="ES92" s="112"/>
      <c r="ET92" s="112"/>
      <c r="EU92" s="112"/>
      <c r="EV92" s="112"/>
      <c r="EW92" s="112"/>
      <c r="EX92" s="112"/>
      <c r="EY92" s="112"/>
      <c r="EZ92" s="112"/>
      <c r="FA92" s="112"/>
      <c r="FB92" s="112"/>
      <c r="FC92" s="112"/>
      <c r="FD92" s="112"/>
      <c r="FE92" s="112"/>
      <c r="FF92" s="112"/>
      <c r="FG92" s="112"/>
      <c r="FH92" s="112"/>
      <c r="FI92" s="112"/>
      <c r="FJ92" s="112"/>
      <c r="FK92" s="112"/>
      <c r="FL92" s="112"/>
      <c r="FM92" s="112"/>
      <c r="FN92" s="112"/>
      <c r="FO92" s="112"/>
      <c r="FP92" s="112"/>
      <c r="FQ92" s="112"/>
      <c r="FR92" s="112"/>
      <c r="FS92" s="112"/>
      <c r="FT92" s="112"/>
      <c r="FU92" s="112"/>
      <c r="FV92" s="112"/>
      <c r="FW92" s="112"/>
      <c r="FX92" s="112"/>
      <c r="FY92" s="112"/>
      <c r="FZ92" s="112"/>
      <c r="GA92" s="112"/>
      <c r="GB92" s="112"/>
      <c r="GC92" s="112"/>
      <c r="GD92" s="112"/>
      <c r="GE92" s="112"/>
      <c r="GF92" s="112"/>
      <c r="GG92" s="112"/>
      <c r="GH92" s="112"/>
      <c r="GI92" s="112"/>
      <c r="GJ92" s="112"/>
      <c r="GK92" s="112"/>
      <c r="GL92" s="112"/>
      <c r="GM92" s="112"/>
      <c r="GN92" s="112"/>
      <c r="GO92" s="112"/>
      <c r="GP92" s="112"/>
      <c r="GQ92" s="112"/>
      <c r="GR92" s="112"/>
      <c r="GS92" s="112"/>
      <c r="GT92" s="112"/>
      <c r="GU92" s="112"/>
    </row>
    <row r="93" spans="1:203" ht="15" customHeight="1" x14ac:dyDescent="0.25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112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112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112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112"/>
    </row>
    <row r="94" spans="1:203" ht="15" customHeight="1" x14ac:dyDescent="0.25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  <c r="CG94" s="112"/>
      <c r="CH94" s="112"/>
      <c r="CI94" s="112"/>
      <c r="CJ94" s="112"/>
      <c r="CK94" s="112"/>
      <c r="CL94" s="112"/>
      <c r="CM94" s="112"/>
      <c r="CN94" s="112"/>
      <c r="CO94" s="112"/>
      <c r="CP94" s="112"/>
      <c r="CQ94" s="112"/>
      <c r="CR94" s="112"/>
      <c r="CS94" s="112"/>
      <c r="CT94" s="112"/>
      <c r="CU94" s="112"/>
      <c r="CV94" s="112"/>
      <c r="CW94" s="112"/>
      <c r="CX94" s="112"/>
      <c r="CY94" s="112"/>
      <c r="CZ94" s="112"/>
      <c r="DA94" s="112"/>
      <c r="DB94" s="112"/>
      <c r="DC94" s="112"/>
      <c r="DD94" s="112"/>
      <c r="DE94" s="112"/>
      <c r="DF94" s="112"/>
      <c r="DG94" s="112"/>
      <c r="DH94" s="112"/>
      <c r="DI94" s="112"/>
      <c r="DJ94" s="112"/>
      <c r="DK94" s="112"/>
      <c r="DL94" s="112"/>
      <c r="DM94" s="112"/>
      <c r="DN94" s="112"/>
      <c r="DO94" s="112"/>
      <c r="DP94" s="112"/>
      <c r="DQ94" s="112"/>
      <c r="DR94" s="112"/>
      <c r="DS94" s="112"/>
      <c r="DT94" s="112"/>
      <c r="DU94" s="112"/>
      <c r="DV94" s="112"/>
      <c r="DW94" s="112"/>
      <c r="DX94" s="112"/>
      <c r="DY94" s="112"/>
      <c r="DZ94" s="112"/>
      <c r="EA94" s="112"/>
      <c r="EB94" s="112"/>
      <c r="EC94" s="112"/>
      <c r="ED94" s="112"/>
      <c r="EE94" s="112"/>
      <c r="EF94" s="112"/>
      <c r="EG94" s="112"/>
      <c r="EH94" s="112"/>
      <c r="EI94" s="112"/>
      <c r="EJ94" s="112"/>
      <c r="EK94" s="112"/>
      <c r="EL94" s="112"/>
      <c r="EM94" s="112"/>
      <c r="EN94" s="112"/>
      <c r="EO94" s="112"/>
      <c r="EP94" s="112"/>
      <c r="EQ94" s="112"/>
      <c r="ER94" s="112"/>
      <c r="ES94" s="112"/>
      <c r="ET94" s="112"/>
      <c r="EU94" s="112"/>
      <c r="EV94" s="112"/>
      <c r="EW94" s="112"/>
      <c r="EX94" s="112"/>
      <c r="EY94" s="112"/>
      <c r="EZ94" s="112"/>
      <c r="FA94" s="112"/>
      <c r="FB94" s="112"/>
      <c r="FC94" s="112"/>
      <c r="FD94" s="112"/>
      <c r="FE94" s="112"/>
      <c r="FF94" s="112"/>
      <c r="FG94" s="112"/>
      <c r="FH94" s="112"/>
      <c r="FI94" s="112"/>
      <c r="FJ94" s="112"/>
      <c r="FK94" s="112"/>
      <c r="FL94" s="112"/>
      <c r="FM94" s="112"/>
      <c r="FN94" s="112"/>
      <c r="FO94" s="112"/>
      <c r="FP94" s="112"/>
      <c r="FQ94" s="112"/>
      <c r="FR94" s="112"/>
      <c r="FS94" s="112"/>
      <c r="FT94" s="112"/>
      <c r="FU94" s="112"/>
      <c r="FV94" s="112"/>
      <c r="FW94" s="112"/>
      <c r="FX94" s="112"/>
      <c r="FY94" s="112"/>
      <c r="FZ94" s="112"/>
      <c r="GA94" s="112"/>
      <c r="GB94" s="112"/>
      <c r="GC94" s="112"/>
      <c r="GD94" s="112"/>
      <c r="GE94" s="112"/>
      <c r="GF94" s="112"/>
      <c r="GG94" s="112"/>
      <c r="GH94" s="112"/>
      <c r="GI94" s="112"/>
      <c r="GJ94" s="112"/>
      <c r="GK94" s="112"/>
      <c r="GL94" s="112"/>
      <c r="GM94" s="112"/>
      <c r="GN94" s="112"/>
      <c r="GO94" s="112"/>
      <c r="GP94" s="112"/>
      <c r="GQ94" s="112"/>
      <c r="GR94" s="112"/>
      <c r="GS94" s="112"/>
      <c r="GT94" s="112"/>
      <c r="GU94" s="112"/>
    </row>
    <row r="95" spans="1:203" ht="15" customHeight="1" x14ac:dyDescent="0.25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  <c r="DA95" s="112"/>
      <c r="DB95" s="112"/>
      <c r="DC95" s="112"/>
      <c r="DD95" s="112"/>
      <c r="DE95" s="112"/>
      <c r="DF95" s="112"/>
      <c r="DG95" s="112"/>
      <c r="DH95" s="112"/>
      <c r="DI95" s="112"/>
      <c r="DJ95" s="112"/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112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  <c r="EQ95" s="112"/>
      <c r="ER95" s="112"/>
      <c r="ES95" s="112"/>
      <c r="ET95" s="112"/>
      <c r="EU95" s="112"/>
      <c r="EV95" s="112"/>
      <c r="EW95" s="112"/>
      <c r="EX95" s="112"/>
      <c r="EY95" s="112"/>
      <c r="EZ95" s="112"/>
      <c r="FA95" s="112"/>
      <c r="FB95" s="112"/>
      <c r="FC95" s="112"/>
      <c r="FD95" s="112"/>
      <c r="FE95" s="112"/>
      <c r="FF95" s="112"/>
      <c r="FG95" s="112"/>
      <c r="FH95" s="112"/>
      <c r="FI95" s="112"/>
      <c r="FJ95" s="112"/>
      <c r="FK95" s="112"/>
      <c r="FL95" s="112"/>
      <c r="FM95" s="112"/>
      <c r="FN95" s="112"/>
      <c r="FO95" s="112"/>
      <c r="FP95" s="112"/>
      <c r="FQ95" s="112"/>
      <c r="FR95" s="112"/>
      <c r="FS95" s="112"/>
      <c r="FT95" s="112"/>
      <c r="FU95" s="112"/>
      <c r="FV95" s="112"/>
      <c r="FW95" s="112"/>
      <c r="FX95" s="112"/>
      <c r="FY95" s="112"/>
      <c r="FZ95" s="112"/>
      <c r="GA95" s="112"/>
      <c r="GB95" s="112"/>
      <c r="GC95" s="112"/>
      <c r="GD95" s="112"/>
      <c r="GE95" s="112"/>
      <c r="GF95" s="112"/>
      <c r="GG95" s="112"/>
      <c r="GH95" s="112"/>
      <c r="GI95" s="112"/>
      <c r="GJ95" s="112"/>
      <c r="GK95" s="112"/>
      <c r="GL95" s="112"/>
      <c r="GM95" s="112"/>
      <c r="GN95" s="112"/>
      <c r="GO95" s="112"/>
      <c r="GP95" s="112"/>
      <c r="GQ95" s="112"/>
      <c r="GR95" s="112"/>
      <c r="GS95" s="112"/>
      <c r="GT95" s="112"/>
      <c r="GU95" s="112"/>
    </row>
    <row r="96" spans="1:203" ht="15" customHeight="1" x14ac:dyDescent="0.25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  <c r="DA96" s="112"/>
      <c r="DB96" s="112"/>
      <c r="DC96" s="112"/>
      <c r="DD96" s="112"/>
      <c r="DE96" s="112"/>
      <c r="DF96" s="112"/>
      <c r="DG96" s="112"/>
      <c r="DH96" s="112"/>
      <c r="DI96" s="112"/>
      <c r="DJ96" s="112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112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112"/>
      <c r="EX96" s="112"/>
      <c r="EY96" s="112"/>
      <c r="EZ96" s="112"/>
      <c r="FA96" s="112"/>
      <c r="FB96" s="112"/>
      <c r="FC96" s="112"/>
      <c r="FD96" s="112"/>
      <c r="FE96" s="112"/>
      <c r="FF96" s="112"/>
      <c r="FG96" s="112"/>
      <c r="FH96" s="112"/>
      <c r="FI96" s="112"/>
      <c r="FJ96" s="112"/>
      <c r="FK96" s="112"/>
      <c r="FL96" s="112"/>
      <c r="FM96" s="112"/>
      <c r="FN96" s="112"/>
      <c r="FO96" s="112"/>
      <c r="FP96" s="112"/>
      <c r="FQ96" s="112"/>
      <c r="FR96" s="112"/>
      <c r="FS96" s="112"/>
      <c r="FT96" s="112"/>
      <c r="FU96" s="112"/>
      <c r="FV96" s="112"/>
      <c r="FW96" s="112"/>
      <c r="FX96" s="112"/>
      <c r="FY96" s="112"/>
      <c r="FZ96" s="112"/>
      <c r="GA96" s="112"/>
      <c r="GB96" s="112"/>
      <c r="GC96" s="112"/>
      <c r="GD96" s="112"/>
      <c r="GE96" s="112"/>
      <c r="GF96" s="112"/>
      <c r="GG96" s="112"/>
      <c r="GH96" s="112"/>
      <c r="GI96" s="112"/>
      <c r="GJ96" s="112"/>
      <c r="GK96" s="112"/>
      <c r="GL96" s="112"/>
      <c r="GM96" s="112"/>
      <c r="GN96" s="112"/>
      <c r="GO96" s="112"/>
      <c r="GP96" s="112"/>
      <c r="GQ96" s="112"/>
      <c r="GR96" s="112"/>
      <c r="GS96" s="112"/>
      <c r="GT96" s="112"/>
      <c r="GU96" s="112"/>
    </row>
    <row r="97" spans="1:203" ht="15" customHeight="1" x14ac:dyDescent="0.25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12"/>
      <c r="FH97" s="112"/>
      <c r="FI97" s="112"/>
      <c r="FJ97" s="112"/>
      <c r="FK97" s="112"/>
      <c r="FL97" s="112"/>
      <c r="FM97" s="112"/>
      <c r="FN97" s="112"/>
      <c r="FO97" s="112"/>
      <c r="FP97" s="112"/>
      <c r="FQ97" s="112"/>
      <c r="FR97" s="112"/>
      <c r="FS97" s="112"/>
      <c r="FT97" s="112"/>
      <c r="FU97" s="112"/>
      <c r="FV97" s="112"/>
      <c r="FW97" s="112"/>
      <c r="FX97" s="112"/>
      <c r="FY97" s="112"/>
      <c r="FZ97" s="112"/>
      <c r="GA97" s="112"/>
      <c r="GB97" s="112"/>
      <c r="GC97" s="112"/>
      <c r="GD97" s="112"/>
      <c r="GE97" s="112"/>
      <c r="GF97" s="112"/>
      <c r="GG97" s="112"/>
      <c r="GH97" s="112"/>
      <c r="GI97" s="112"/>
      <c r="GJ97" s="112"/>
      <c r="GK97" s="112"/>
      <c r="GL97" s="112"/>
      <c r="GM97" s="112"/>
      <c r="GN97" s="112"/>
      <c r="GO97" s="112"/>
      <c r="GP97" s="112"/>
      <c r="GQ97" s="112"/>
      <c r="GR97" s="112"/>
      <c r="GS97" s="112"/>
      <c r="GT97" s="112"/>
      <c r="GU97" s="112"/>
    </row>
    <row r="98" spans="1:203" ht="15" customHeight="1" x14ac:dyDescent="0.25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2"/>
      <c r="EV98" s="112"/>
      <c r="EW98" s="112"/>
      <c r="EX98" s="112"/>
      <c r="EY98" s="112"/>
      <c r="EZ98" s="112"/>
      <c r="FA98" s="112"/>
      <c r="FB98" s="112"/>
      <c r="FC98" s="112"/>
      <c r="FD98" s="112"/>
      <c r="FE98" s="112"/>
      <c r="FF98" s="112"/>
      <c r="FG98" s="112"/>
      <c r="FH98" s="112"/>
      <c r="FI98" s="112"/>
      <c r="FJ98" s="112"/>
      <c r="FK98" s="112"/>
      <c r="FL98" s="112"/>
      <c r="FM98" s="112"/>
      <c r="FN98" s="112"/>
      <c r="FO98" s="112"/>
      <c r="FP98" s="112"/>
      <c r="FQ98" s="112"/>
      <c r="FR98" s="112"/>
      <c r="FS98" s="112"/>
      <c r="FT98" s="112"/>
      <c r="FU98" s="112"/>
      <c r="FV98" s="112"/>
      <c r="FW98" s="112"/>
      <c r="FX98" s="112"/>
      <c r="FY98" s="112"/>
      <c r="FZ98" s="112"/>
      <c r="GA98" s="112"/>
      <c r="GB98" s="112"/>
      <c r="GC98" s="112"/>
      <c r="GD98" s="112"/>
      <c r="GE98" s="112"/>
      <c r="GF98" s="112"/>
      <c r="GG98" s="112"/>
      <c r="GH98" s="112"/>
      <c r="GI98" s="112"/>
      <c r="GJ98" s="112"/>
      <c r="GK98" s="112"/>
      <c r="GL98" s="112"/>
      <c r="GM98" s="112"/>
      <c r="GN98" s="112"/>
      <c r="GO98" s="112"/>
      <c r="GP98" s="112"/>
      <c r="GQ98" s="112"/>
      <c r="GR98" s="112"/>
      <c r="GS98" s="112"/>
      <c r="GT98" s="112"/>
      <c r="GU98" s="112"/>
    </row>
    <row r="99" spans="1:203" ht="15" customHeight="1" x14ac:dyDescent="0.25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2"/>
      <c r="EV99" s="112"/>
      <c r="EW99" s="112"/>
      <c r="EX99" s="112"/>
      <c r="EY99" s="112"/>
      <c r="EZ99" s="112"/>
      <c r="FA99" s="112"/>
      <c r="FB99" s="112"/>
      <c r="FC99" s="112"/>
      <c r="FD99" s="112"/>
      <c r="FE99" s="112"/>
      <c r="FF99" s="112"/>
      <c r="FG99" s="112"/>
      <c r="FH99" s="112"/>
      <c r="FI99" s="112"/>
      <c r="FJ99" s="112"/>
      <c r="FK99" s="112"/>
      <c r="FL99" s="112"/>
      <c r="FM99" s="112"/>
      <c r="FN99" s="112"/>
      <c r="FO99" s="112"/>
      <c r="FP99" s="112"/>
      <c r="FQ99" s="112"/>
      <c r="FR99" s="112"/>
      <c r="FS99" s="112"/>
      <c r="FT99" s="112"/>
      <c r="FU99" s="112"/>
      <c r="FV99" s="112"/>
      <c r="FW99" s="112"/>
      <c r="FX99" s="112"/>
      <c r="FY99" s="112"/>
      <c r="FZ99" s="112"/>
      <c r="GA99" s="112"/>
      <c r="GB99" s="112"/>
      <c r="GC99" s="112"/>
      <c r="GD99" s="112"/>
      <c r="GE99" s="112"/>
      <c r="GF99" s="112"/>
      <c r="GG99" s="112"/>
      <c r="GH99" s="112"/>
      <c r="GI99" s="112"/>
      <c r="GJ99" s="112"/>
      <c r="GK99" s="112"/>
      <c r="GL99" s="112"/>
      <c r="GM99" s="112"/>
      <c r="GN99" s="112"/>
      <c r="GO99" s="112"/>
      <c r="GP99" s="112"/>
      <c r="GQ99" s="112"/>
      <c r="GR99" s="112"/>
      <c r="GS99" s="112"/>
      <c r="GT99" s="112"/>
      <c r="GU99" s="112"/>
    </row>
    <row r="100" spans="1:203" ht="15" customHeight="1" x14ac:dyDescent="0.25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2"/>
      <c r="EV100" s="112"/>
      <c r="EW100" s="112"/>
      <c r="EX100" s="112"/>
      <c r="EY100" s="112"/>
      <c r="EZ100" s="112"/>
      <c r="FA100" s="112"/>
      <c r="FB100" s="112"/>
      <c r="FC100" s="112"/>
      <c r="FD100" s="112"/>
      <c r="FE100" s="112"/>
      <c r="FF100" s="112"/>
      <c r="FG100" s="112"/>
      <c r="FH100" s="112"/>
      <c r="FI100" s="112"/>
      <c r="FJ100" s="112"/>
      <c r="FK100" s="112"/>
      <c r="FL100" s="112"/>
      <c r="FM100" s="112"/>
      <c r="FN100" s="112"/>
      <c r="FO100" s="112"/>
      <c r="FP100" s="112"/>
      <c r="FQ100" s="112"/>
      <c r="FR100" s="112"/>
      <c r="FS100" s="112"/>
      <c r="FT100" s="112"/>
      <c r="FU100" s="112"/>
      <c r="FV100" s="112"/>
      <c r="FW100" s="112"/>
      <c r="FX100" s="112"/>
      <c r="FY100" s="112"/>
      <c r="FZ100" s="112"/>
      <c r="GA100" s="112"/>
      <c r="GB100" s="112"/>
      <c r="GC100" s="112"/>
      <c r="GD100" s="112"/>
      <c r="GE100" s="112"/>
      <c r="GF100" s="112"/>
      <c r="GG100" s="112"/>
      <c r="GH100" s="112"/>
      <c r="GI100" s="112"/>
      <c r="GJ100" s="112"/>
      <c r="GK100" s="112"/>
      <c r="GL100" s="112"/>
      <c r="GM100" s="112"/>
      <c r="GN100" s="112"/>
      <c r="GO100" s="112"/>
      <c r="GP100" s="112"/>
      <c r="GQ100" s="112"/>
      <c r="GR100" s="112"/>
      <c r="GS100" s="112"/>
      <c r="GT100" s="112"/>
      <c r="GU100" s="112"/>
    </row>
    <row r="101" spans="1:203" ht="15" customHeight="1" x14ac:dyDescent="0.25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112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  <c r="EQ101" s="112"/>
      <c r="ER101" s="112"/>
      <c r="ES101" s="112"/>
      <c r="ET101" s="112"/>
      <c r="EU101" s="112"/>
      <c r="EV101" s="112"/>
      <c r="EW101" s="112"/>
      <c r="EX101" s="112"/>
      <c r="EY101" s="112"/>
      <c r="EZ101" s="112"/>
      <c r="FA101" s="112"/>
      <c r="FB101" s="112"/>
      <c r="FC101" s="112"/>
      <c r="FD101" s="112"/>
      <c r="FE101" s="112"/>
      <c r="FF101" s="112"/>
      <c r="FG101" s="112"/>
      <c r="FH101" s="112"/>
      <c r="FI101" s="112"/>
      <c r="FJ101" s="112"/>
      <c r="FK101" s="112"/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112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2"/>
      <c r="GK101" s="112"/>
      <c r="GL101" s="112"/>
      <c r="GM101" s="112"/>
      <c r="GN101" s="112"/>
      <c r="GO101" s="112"/>
      <c r="GP101" s="112"/>
      <c r="GQ101" s="112"/>
      <c r="GR101" s="112"/>
      <c r="GS101" s="112"/>
      <c r="GT101" s="112"/>
      <c r="GU101" s="112"/>
    </row>
    <row r="102" spans="1:203" ht="15" customHeight="1" x14ac:dyDescent="0.25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112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  <c r="EQ102" s="112"/>
      <c r="ER102" s="112"/>
      <c r="ES102" s="112"/>
      <c r="ET102" s="112"/>
      <c r="EU102" s="112"/>
      <c r="EV102" s="112"/>
      <c r="EW102" s="112"/>
      <c r="EX102" s="112"/>
      <c r="EY102" s="112"/>
      <c r="EZ102" s="112"/>
      <c r="FA102" s="112"/>
      <c r="FB102" s="112"/>
      <c r="FC102" s="112"/>
      <c r="FD102" s="112"/>
      <c r="FE102" s="112"/>
      <c r="FF102" s="112"/>
      <c r="FG102" s="112"/>
      <c r="FH102" s="112"/>
      <c r="FI102" s="112"/>
      <c r="FJ102" s="112"/>
      <c r="FK102" s="112"/>
      <c r="FL102" s="112"/>
      <c r="FM102" s="112"/>
      <c r="FN102" s="112"/>
      <c r="FO102" s="112"/>
      <c r="FP102" s="112"/>
      <c r="FQ102" s="112"/>
      <c r="FR102" s="112"/>
      <c r="FS102" s="112"/>
      <c r="FT102" s="112"/>
      <c r="FU102" s="112"/>
      <c r="FV102" s="112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/>
      <c r="GG102" s="112"/>
      <c r="GH102" s="112"/>
      <c r="GI102" s="112"/>
      <c r="GJ102" s="112"/>
      <c r="GK102" s="112"/>
      <c r="GL102" s="112"/>
      <c r="GM102" s="112"/>
      <c r="GN102" s="112"/>
      <c r="GO102" s="112"/>
      <c r="GP102" s="112"/>
      <c r="GQ102" s="112"/>
      <c r="GR102" s="112"/>
      <c r="GS102" s="112"/>
      <c r="GT102" s="112"/>
      <c r="GU102" s="112"/>
    </row>
    <row r="103" spans="1:203" ht="15" customHeight="1" x14ac:dyDescent="0.25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H103" s="112"/>
      <c r="FI103" s="112"/>
      <c r="FJ103" s="112"/>
      <c r="FK103" s="112"/>
      <c r="FL103" s="112"/>
      <c r="FM103" s="112"/>
      <c r="FN103" s="112"/>
      <c r="FO103" s="112"/>
      <c r="FP103" s="112"/>
      <c r="FQ103" s="112"/>
      <c r="FR103" s="112"/>
      <c r="FS103" s="112"/>
      <c r="FT103" s="112"/>
      <c r="FU103" s="112"/>
      <c r="FV103" s="112"/>
      <c r="FW103" s="112"/>
      <c r="FX103" s="112"/>
      <c r="FY103" s="112"/>
      <c r="FZ103" s="112"/>
      <c r="GA103" s="112"/>
      <c r="GB103" s="112"/>
      <c r="GC103" s="112"/>
      <c r="GD103" s="112"/>
      <c r="GE103" s="112"/>
      <c r="GF103" s="112"/>
      <c r="GG103" s="112"/>
      <c r="GH103" s="112"/>
      <c r="GI103" s="112"/>
      <c r="GJ103" s="112"/>
      <c r="GK103" s="112"/>
      <c r="GL103" s="112"/>
      <c r="GM103" s="112"/>
      <c r="GN103" s="112"/>
      <c r="GO103" s="112"/>
      <c r="GP103" s="112"/>
      <c r="GQ103" s="112"/>
      <c r="GR103" s="112"/>
      <c r="GS103" s="112"/>
      <c r="GT103" s="112"/>
      <c r="GU103" s="112"/>
    </row>
    <row r="104" spans="1:203" ht="15" customHeight="1" x14ac:dyDescent="0.25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112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  <c r="EQ104" s="112"/>
      <c r="ER104" s="112"/>
      <c r="ES104" s="112"/>
      <c r="ET104" s="112"/>
      <c r="EU104" s="112"/>
      <c r="EV104" s="112"/>
      <c r="EW104" s="112"/>
      <c r="EX104" s="112"/>
      <c r="EY104" s="112"/>
      <c r="EZ104" s="112"/>
      <c r="FA104" s="112"/>
      <c r="FB104" s="112"/>
      <c r="FC104" s="112"/>
      <c r="FD104" s="112"/>
      <c r="FE104" s="112"/>
      <c r="FF104" s="112"/>
      <c r="FG104" s="112"/>
      <c r="FH104" s="112"/>
      <c r="FI104" s="112"/>
      <c r="FJ104" s="112"/>
      <c r="FK104" s="112"/>
      <c r="FL104" s="112"/>
      <c r="FM104" s="112"/>
      <c r="FN104" s="112"/>
      <c r="FO104" s="112"/>
      <c r="FP104" s="112"/>
      <c r="FQ104" s="112"/>
      <c r="FR104" s="112"/>
      <c r="FS104" s="112"/>
      <c r="FT104" s="112"/>
      <c r="FU104" s="112"/>
      <c r="FV104" s="112"/>
      <c r="FW104" s="112"/>
      <c r="FX104" s="112"/>
      <c r="FY104" s="112"/>
      <c r="FZ104" s="112"/>
      <c r="GA104" s="112"/>
      <c r="GB104" s="112"/>
      <c r="GC104" s="112"/>
      <c r="GD104" s="112"/>
      <c r="GE104" s="112"/>
      <c r="GF104" s="112"/>
      <c r="GG104" s="112"/>
      <c r="GH104" s="112"/>
      <c r="GI104" s="112"/>
      <c r="GJ104" s="112"/>
      <c r="GK104" s="112"/>
      <c r="GL104" s="112"/>
      <c r="GM104" s="112"/>
      <c r="GN104" s="112"/>
      <c r="GO104" s="112"/>
      <c r="GP104" s="112"/>
      <c r="GQ104" s="112"/>
      <c r="GR104" s="112"/>
      <c r="GS104" s="112"/>
      <c r="GT104" s="112"/>
      <c r="GU104" s="112"/>
    </row>
    <row r="105" spans="1:203" ht="15" customHeight="1" x14ac:dyDescent="0.25">
      <c r="A105" s="111"/>
      <c r="B105" s="112" t="s">
        <v>330</v>
      </c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2"/>
      <c r="DB105" s="112"/>
      <c r="DC105" s="112"/>
      <c r="DD105" s="112"/>
      <c r="DE105" s="112"/>
      <c r="DF105" s="112"/>
      <c r="DG105" s="112"/>
      <c r="DH105" s="112"/>
      <c r="DI105" s="112"/>
      <c r="DJ105" s="112"/>
      <c r="DK105" s="112"/>
      <c r="DL105" s="112"/>
      <c r="DM105" s="112"/>
      <c r="DN105" s="112"/>
      <c r="DO105" s="112"/>
      <c r="DP105" s="112"/>
      <c r="DQ105" s="112"/>
      <c r="DR105" s="112"/>
      <c r="DS105" s="112"/>
      <c r="DT105" s="112"/>
      <c r="DU105" s="112"/>
      <c r="DV105" s="112"/>
      <c r="DW105" s="112"/>
      <c r="DX105" s="112"/>
      <c r="DY105" s="112"/>
      <c r="DZ105" s="112"/>
      <c r="EA105" s="112"/>
      <c r="EB105" s="112"/>
      <c r="EC105" s="112"/>
      <c r="ED105" s="112"/>
      <c r="EE105" s="112"/>
      <c r="EF105" s="112"/>
      <c r="EG105" s="112"/>
      <c r="EH105" s="112"/>
      <c r="EI105" s="112"/>
      <c r="EJ105" s="112"/>
      <c r="EK105" s="112"/>
      <c r="EL105" s="112"/>
      <c r="EM105" s="112"/>
      <c r="EN105" s="112"/>
      <c r="EO105" s="112"/>
      <c r="EP105" s="112"/>
      <c r="EQ105" s="112"/>
      <c r="ER105" s="112"/>
      <c r="ES105" s="112"/>
      <c r="ET105" s="112"/>
      <c r="EU105" s="112"/>
      <c r="EV105" s="112"/>
      <c r="EW105" s="112"/>
      <c r="EX105" s="112"/>
      <c r="EY105" s="112"/>
      <c r="EZ105" s="112"/>
      <c r="FA105" s="112"/>
      <c r="FB105" s="112"/>
      <c r="FC105" s="112"/>
      <c r="FD105" s="112"/>
      <c r="FE105" s="112"/>
      <c r="FF105" s="112"/>
      <c r="FG105" s="112"/>
      <c r="FH105" s="112"/>
      <c r="FI105" s="112"/>
      <c r="FJ105" s="112"/>
      <c r="FK105" s="112"/>
      <c r="FL105" s="112"/>
      <c r="FM105" s="112"/>
      <c r="FN105" s="112"/>
      <c r="FO105" s="112"/>
      <c r="FP105" s="112"/>
      <c r="FQ105" s="112"/>
      <c r="FR105" s="112"/>
      <c r="FS105" s="112"/>
      <c r="FT105" s="112"/>
      <c r="FU105" s="112"/>
      <c r="FV105" s="112"/>
      <c r="FW105" s="112"/>
      <c r="FX105" s="112"/>
      <c r="FY105" s="112"/>
      <c r="FZ105" s="112"/>
      <c r="GA105" s="112"/>
      <c r="GB105" s="112"/>
      <c r="GC105" s="112"/>
      <c r="GD105" s="112"/>
      <c r="GE105" s="112"/>
      <c r="GF105" s="112"/>
      <c r="GG105" s="112"/>
      <c r="GH105" s="112"/>
      <c r="GI105" s="112"/>
      <c r="GJ105" s="112"/>
      <c r="GK105" s="112"/>
      <c r="GL105" s="112"/>
      <c r="GM105" s="112"/>
      <c r="GN105" s="112"/>
      <c r="GO105" s="112"/>
      <c r="GP105" s="112"/>
      <c r="GQ105" s="112"/>
      <c r="GR105" s="112"/>
      <c r="GS105" s="112"/>
      <c r="GT105" s="112"/>
      <c r="GU105" s="112"/>
    </row>
    <row r="106" spans="1:203" ht="15" customHeight="1" x14ac:dyDescent="0.25">
      <c r="A106" s="111"/>
      <c r="B106" s="112" t="s">
        <v>331</v>
      </c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  <c r="DA106" s="112"/>
      <c r="DB106" s="112"/>
      <c r="DC106" s="112"/>
      <c r="DD106" s="112"/>
      <c r="DE106" s="112"/>
      <c r="DF106" s="112"/>
      <c r="DG106" s="112"/>
      <c r="DH106" s="112"/>
      <c r="DI106" s="112"/>
      <c r="DJ106" s="112"/>
      <c r="DK106" s="112"/>
      <c r="DL106" s="112"/>
      <c r="DM106" s="112"/>
      <c r="DN106" s="112"/>
      <c r="DO106" s="112"/>
      <c r="DP106" s="112"/>
      <c r="DQ106" s="112"/>
      <c r="DR106" s="112"/>
      <c r="DS106" s="112"/>
      <c r="DT106" s="112"/>
      <c r="DU106" s="112"/>
      <c r="DV106" s="112"/>
      <c r="DW106" s="112"/>
      <c r="DX106" s="112"/>
      <c r="DY106" s="112"/>
      <c r="DZ106" s="112"/>
      <c r="EA106" s="112"/>
      <c r="EB106" s="112"/>
      <c r="EC106" s="112"/>
      <c r="ED106" s="112"/>
      <c r="EE106" s="112"/>
      <c r="EF106" s="112"/>
      <c r="EG106" s="112"/>
      <c r="EH106" s="112"/>
      <c r="EI106" s="112"/>
      <c r="EJ106" s="112"/>
      <c r="EK106" s="112"/>
      <c r="EL106" s="112"/>
      <c r="EM106" s="112"/>
      <c r="EN106" s="112"/>
      <c r="EO106" s="112"/>
      <c r="EP106" s="112"/>
      <c r="EQ106" s="112"/>
      <c r="ER106" s="112"/>
      <c r="ES106" s="112"/>
      <c r="ET106" s="112"/>
      <c r="EU106" s="112"/>
      <c r="EV106" s="112"/>
      <c r="EW106" s="112"/>
      <c r="EX106" s="112"/>
      <c r="EY106" s="112"/>
      <c r="EZ106" s="112"/>
      <c r="FA106" s="112"/>
      <c r="FB106" s="112"/>
      <c r="FC106" s="112"/>
      <c r="FD106" s="112"/>
      <c r="FE106" s="112"/>
      <c r="FF106" s="112"/>
      <c r="FG106" s="112"/>
      <c r="FH106" s="112"/>
      <c r="FI106" s="112"/>
      <c r="FJ106" s="112"/>
      <c r="FK106" s="112"/>
      <c r="FL106" s="112"/>
      <c r="FM106" s="112"/>
      <c r="FN106" s="112"/>
      <c r="FO106" s="112"/>
      <c r="FP106" s="112"/>
      <c r="FQ106" s="112"/>
      <c r="FR106" s="112"/>
      <c r="FS106" s="112"/>
      <c r="FT106" s="112"/>
      <c r="FU106" s="112"/>
      <c r="FV106" s="112"/>
      <c r="FW106" s="112"/>
      <c r="FX106" s="112"/>
      <c r="FY106" s="112"/>
      <c r="FZ106" s="112"/>
      <c r="GA106" s="112"/>
      <c r="GB106" s="112"/>
      <c r="GC106" s="112"/>
      <c r="GD106" s="112"/>
      <c r="GE106" s="112"/>
      <c r="GF106" s="112"/>
      <c r="GG106" s="112"/>
      <c r="GH106" s="112"/>
      <c r="GI106" s="112"/>
      <c r="GJ106" s="112"/>
      <c r="GK106" s="112"/>
      <c r="GL106" s="112"/>
      <c r="GM106" s="112"/>
      <c r="GN106" s="112"/>
      <c r="GO106" s="112"/>
      <c r="GP106" s="112"/>
      <c r="GQ106" s="112"/>
      <c r="GR106" s="112"/>
      <c r="GS106" s="112"/>
      <c r="GT106" s="112"/>
      <c r="GU106" s="112"/>
    </row>
    <row r="107" spans="1:203" ht="15" customHeight="1" x14ac:dyDescent="0.25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2"/>
      <c r="EV107" s="112"/>
      <c r="EW107" s="112"/>
      <c r="EX107" s="112"/>
      <c r="EY107" s="112"/>
      <c r="EZ107" s="112"/>
      <c r="FA107" s="112"/>
      <c r="FB107" s="112"/>
      <c r="FC107" s="112"/>
      <c r="FD107" s="112"/>
      <c r="FE107" s="112"/>
      <c r="FF107" s="112"/>
      <c r="FG107" s="112"/>
      <c r="FH107" s="112"/>
      <c r="FI107" s="112"/>
      <c r="FJ107" s="112"/>
      <c r="FK107" s="112"/>
      <c r="FL107" s="112"/>
      <c r="FM107" s="112"/>
      <c r="FN107" s="112"/>
      <c r="FO107" s="112"/>
      <c r="FP107" s="112"/>
      <c r="FQ107" s="112"/>
      <c r="FR107" s="112"/>
      <c r="FS107" s="112"/>
      <c r="FT107" s="112"/>
      <c r="FU107" s="112"/>
      <c r="FV107" s="112"/>
      <c r="FW107" s="112"/>
      <c r="FX107" s="112"/>
      <c r="FY107" s="112"/>
      <c r="FZ107" s="112"/>
      <c r="GA107" s="112"/>
      <c r="GB107" s="112"/>
      <c r="GC107" s="112"/>
      <c r="GD107" s="112"/>
      <c r="GE107" s="112"/>
      <c r="GF107" s="112"/>
      <c r="GG107" s="112"/>
      <c r="GH107" s="112"/>
      <c r="GI107" s="112"/>
      <c r="GJ107" s="112"/>
      <c r="GK107" s="112"/>
      <c r="GL107" s="112"/>
      <c r="GM107" s="112"/>
      <c r="GN107" s="112"/>
      <c r="GO107" s="112"/>
      <c r="GP107" s="112"/>
      <c r="GQ107" s="112"/>
      <c r="GR107" s="112"/>
      <c r="GS107" s="112"/>
      <c r="GT107" s="112"/>
      <c r="GU107" s="112"/>
    </row>
    <row r="108" spans="1:203" ht="15" customHeight="1" x14ac:dyDescent="0.25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2"/>
      <c r="EV108" s="112"/>
      <c r="EW108" s="112"/>
      <c r="EX108" s="112"/>
      <c r="EY108" s="112"/>
      <c r="EZ108" s="112"/>
      <c r="FA108" s="112"/>
      <c r="FB108" s="112"/>
      <c r="FC108" s="112"/>
      <c r="FD108" s="112"/>
      <c r="FE108" s="112"/>
      <c r="FF108" s="112"/>
      <c r="FG108" s="112"/>
      <c r="FH108" s="112"/>
      <c r="FI108" s="112"/>
      <c r="FJ108" s="112"/>
      <c r="FK108" s="112"/>
      <c r="FL108" s="112"/>
      <c r="FM108" s="112"/>
      <c r="FN108" s="112"/>
      <c r="FO108" s="112"/>
      <c r="FP108" s="112"/>
      <c r="FQ108" s="112"/>
      <c r="FR108" s="112"/>
      <c r="FS108" s="112"/>
      <c r="FT108" s="112"/>
      <c r="FU108" s="112"/>
      <c r="FV108" s="112"/>
      <c r="FW108" s="112"/>
      <c r="FX108" s="112"/>
      <c r="FY108" s="112"/>
      <c r="FZ108" s="112"/>
      <c r="GA108" s="112"/>
      <c r="GB108" s="112"/>
      <c r="GC108" s="112"/>
      <c r="GD108" s="112"/>
      <c r="GE108" s="112"/>
      <c r="GF108" s="112"/>
      <c r="GG108" s="112"/>
      <c r="GH108" s="112"/>
      <c r="GI108" s="112"/>
      <c r="GJ108" s="112"/>
      <c r="GK108" s="112"/>
      <c r="GL108" s="112"/>
      <c r="GM108" s="112"/>
      <c r="GN108" s="112"/>
      <c r="GO108" s="112"/>
      <c r="GP108" s="112"/>
      <c r="GQ108" s="112"/>
      <c r="GR108" s="112"/>
      <c r="GS108" s="112"/>
      <c r="GT108" s="112"/>
      <c r="GU108" s="112"/>
    </row>
    <row r="109" spans="1:203" ht="15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2"/>
      <c r="FH109" s="112"/>
      <c r="FI109" s="112"/>
      <c r="FJ109" s="112"/>
      <c r="FK109" s="112"/>
      <c r="FL109" s="112"/>
      <c r="FM109" s="112"/>
      <c r="FN109" s="112"/>
      <c r="FO109" s="112"/>
      <c r="FP109" s="112"/>
      <c r="FQ109" s="112"/>
      <c r="FR109" s="112"/>
      <c r="FS109" s="112"/>
      <c r="FT109" s="112"/>
      <c r="FU109" s="112"/>
      <c r="FV109" s="112"/>
      <c r="FW109" s="112"/>
      <c r="FX109" s="112"/>
      <c r="FY109" s="112"/>
      <c r="FZ109" s="112"/>
      <c r="GA109" s="112"/>
      <c r="GB109" s="112"/>
      <c r="GC109" s="112"/>
      <c r="GD109" s="112"/>
      <c r="GE109" s="112"/>
      <c r="GF109" s="112"/>
      <c r="GG109" s="112"/>
      <c r="GH109" s="112"/>
      <c r="GI109" s="112"/>
      <c r="GJ109" s="112"/>
      <c r="GK109" s="112"/>
      <c r="GL109" s="112"/>
      <c r="GM109" s="112"/>
      <c r="GN109" s="112"/>
      <c r="GO109" s="112"/>
      <c r="GP109" s="112"/>
      <c r="GQ109" s="112"/>
      <c r="GR109" s="112"/>
      <c r="GS109" s="112"/>
      <c r="GT109" s="112"/>
      <c r="GU109" s="112"/>
    </row>
    <row r="110" spans="1:203" ht="15" customHeight="1" x14ac:dyDescent="0.25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  <c r="DA110" s="112"/>
      <c r="DB110" s="112"/>
      <c r="DC110" s="112"/>
      <c r="DD110" s="112"/>
      <c r="DE110" s="112"/>
      <c r="DF110" s="112"/>
      <c r="DG110" s="112"/>
      <c r="DH110" s="112"/>
      <c r="DI110" s="112"/>
      <c r="DJ110" s="112"/>
      <c r="DK110" s="112"/>
      <c r="DL110" s="112"/>
      <c r="DM110" s="112"/>
      <c r="DN110" s="112"/>
      <c r="DO110" s="112"/>
      <c r="DP110" s="112"/>
      <c r="DQ110" s="112"/>
      <c r="DR110" s="112"/>
      <c r="DS110" s="112"/>
      <c r="DT110" s="112"/>
      <c r="DU110" s="112"/>
      <c r="DV110" s="112"/>
      <c r="DW110" s="112"/>
      <c r="DX110" s="112"/>
      <c r="DY110" s="112"/>
      <c r="DZ110" s="112"/>
      <c r="EA110" s="112"/>
      <c r="EB110" s="112"/>
      <c r="EC110" s="112"/>
      <c r="ED110" s="112"/>
      <c r="EE110" s="112"/>
      <c r="EF110" s="112"/>
      <c r="EG110" s="112"/>
      <c r="EH110" s="112"/>
      <c r="EI110" s="112"/>
      <c r="EJ110" s="112"/>
      <c r="EK110" s="112"/>
      <c r="EL110" s="112"/>
      <c r="EM110" s="112"/>
      <c r="EN110" s="112"/>
      <c r="EO110" s="112"/>
      <c r="EP110" s="112"/>
      <c r="EQ110" s="112"/>
      <c r="ER110" s="112"/>
      <c r="ES110" s="112"/>
      <c r="ET110" s="112"/>
      <c r="EU110" s="112"/>
      <c r="EV110" s="112"/>
      <c r="EW110" s="112"/>
      <c r="EX110" s="112"/>
      <c r="EY110" s="112"/>
      <c r="EZ110" s="112"/>
      <c r="FA110" s="112"/>
      <c r="FB110" s="112"/>
      <c r="FC110" s="112"/>
      <c r="FD110" s="112"/>
      <c r="FE110" s="112"/>
      <c r="FF110" s="112"/>
      <c r="FG110" s="112"/>
      <c r="FH110" s="112"/>
      <c r="FI110" s="112"/>
      <c r="FJ110" s="112"/>
      <c r="FK110" s="112"/>
      <c r="FL110" s="112"/>
      <c r="FM110" s="112"/>
      <c r="FN110" s="112"/>
      <c r="FO110" s="112"/>
      <c r="FP110" s="112"/>
      <c r="FQ110" s="112"/>
      <c r="FR110" s="112"/>
      <c r="FS110" s="112"/>
      <c r="FT110" s="112"/>
      <c r="FU110" s="112"/>
      <c r="FV110" s="112"/>
      <c r="FW110" s="112"/>
      <c r="FX110" s="112"/>
      <c r="FY110" s="112"/>
      <c r="FZ110" s="112"/>
      <c r="GA110" s="112"/>
      <c r="GB110" s="112"/>
      <c r="GC110" s="112"/>
      <c r="GD110" s="112"/>
      <c r="GE110" s="112"/>
      <c r="GF110" s="112"/>
      <c r="GG110" s="112"/>
      <c r="GH110" s="112"/>
      <c r="GI110" s="112"/>
      <c r="GJ110" s="112"/>
      <c r="GK110" s="112"/>
      <c r="GL110" s="112"/>
      <c r="GM110" s="112"/>
      <c r="GN110" s="112"/>
      <c r="GO110" s="112"/>
      <c r="GP110" s="112"/>
      <c r="GQ110" s="112"/>
      <c r="GR110" s="112"/>
      <c r="GS110" s="112"/>
      <c r="GT110" s="112"/>
      <c r="GU110" s="112"/>
    </row>
    <row r="111" spans="1:203" ht="15" customHeight="1" x14ac:dyDescent="0.25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</row>
    <row r="112" spans="1:203" ht="15" customHeight="1" x14ac:dyDescent="0.25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</row>
    <row r="113" spans="1:203" ht="15" customHeight="1" x14ac:dyDescent="0.25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</row>
    <row r="114" spans="1:203" ht="15" customHeigh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  <c r="DA114" s="112"/>
      <c r="DB114" s="112"/>
      <c r="DC114" s="112"/>
      <c r="DD114" s="112"/>
      <c r="DE114" s="112"/>
      <c r="DF114" s="112"/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2"/>
      <c r="EA114" s="112"/>
      <c r="EB114" s="112"/>
      <c r="EC114" s="112"/>
      <c r="ED114" s="112"/>
      <c r="EE114" s="112"/>
      <c r="EF114" s="112"/>
      <c r="EG114" s="112"/>
      <c r="EH114" s="112"/>
      <c r="EI114" s="112"/>
      <c r="EJ114" s="112"/>
      <c r="EK114" s="112"/>
      <c r="EL114" s="112"/>
      <c r="EM114" s="112"/>
      <c r="EN114" s="112"/>
      <c r="EO114" s="112"/>
      <c r="EP114" s="112"/>
      <c r="EQ114" s="112"/>
      <c r="ER114" s="112"/>
      <c r="ES114" s="112"/>
      <c r="ET114" s="112"/>
      <c r="EU114" s="112"/>
      <c r="EV114" s="112"/>
      <c r="EW114" s="112"/>
      <c r="EX114" s="112"/>
      <c r="EY114" s="112"/>
      <c r="EZ114" s="112"/>
      <c r="FA114" s="112"/>
      <c r="FB114" s="112"/>
      <c r="FC114" s="112"/>
      <c r="FD114" s="112"/>
      <c r="FE114" s="112"/>
      <c r="FF114" s="112"/>
      <c r="FG114" s="112"/>
      <c r="FH114" s="112"/>
      <c r="FI114" s="112"/>
      <c r="FJ114" s="112"/>
      <c r="FK114" s="112"/>
      <c r="FL114" s="112"/>
      <c r="FM114" s="112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2"/>
      <c r="GK114" s="112"/>
      <c r="GL114" s="112"/>
      <c r="GM114" s="112"/>
      <c r="GN114" s="112"/>
      <c r="GO114" s="112"/>
      <c r="GP114" s="112"/>
      <c r="GQ114" s="112"/>
      <c r="GR114" s="112"/>
      <c r="GS114" s="112"/>
      <c r="GT114" s="112"/>
      <c r="GU114" s="112"/>
    </row>
    <row r="115" spans="1:203" ht="15" customHeight="1" x14ac:dyDescent="0.25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2"/>
      <c r="EA115" s="112"/>
      <c r="EB115" s="112"/>
      <c r="EC115" s="112"/>
      <c r="ED115" s="112"/>
      <c r="EE115" s="112"/>
      <c r="EF115" s="112"/>
      <c r="EG115" s="112"/>
      <c r="EH115" s="112"/>
      <c r="EI115" s="112"/>
      <c r="EJ115" s="112"/>
      <c r="EK115" s="112"/>
      <c r="EL115" s="112"/>
      <c r="EM115" s="112"/>
      <c r="EN115" s="112"/>
      <c r="EO115" s="112"/>
      <c r="EP115" s="112"/>
      <c r="EQ115" s="112"/>
      <c r="ER115" s="112"/>
      <c r="ES115" s="112"/>
      <c r="ET115" s="112"/>
      <c r="EU115" s="112"/>
      <c r="EV115" s="112"/>
      <c r="EW115" s="112"/>
      <c r="EX115" s="112"/>
      <c r="EY115" s="112"/>
      <c r="EZ115" s="112"/>
      <c r="FA115" s="112"/>
      <c r="FB115" s="112"/>
      <c r="FC115" s="112"/>
      <c r="FD115" s="112"/>
      <c r="FE115" s="112"/>
      <c r="FF115" s="112"/>
      <c r="FG115" s="112"/>
      <c r="FH115" s="112"/>
      <c r="FI115" s="112"/>
      <c r="FJ115" s="112"/>
      <c r="FK115" s="112"/>
      <c r="FL115" s="112"/>
      <c r="FM115" s="112"/>
      <c r="FN115" s="112"/>
      <c r="FO115" s="112"/>
      <c r="FP115" s="112"/>
      <c r="FQ115" s="112"/>
      <c r="FR115" s="112"/>
      <c r="FS115" s="112"/>
      <c r="FT115" s="112"/>
      <c r="FU115" s="112"/>
      <c r="FV115" s="112"/>
      <c r="FW115" s="112"/>
      <c r="FX115" s="112"/>
      <c r="FY115" s="112"/>
      <c r="FZ115" s="112"/>
      <c r="GA115" s="112"/>
      <c r="GB115" s="112"/>
      <c r="GC115" s="112"/>
      <c r="GD115" s="112"/>
      <c r="GE115" s="112"/>
      <c r="GF115" s="112"/>
      <c r="GG115" s="112"/>
      <c r="GH115" s="112"/>
      <c r="GI115" s="112"/>
      <c r="GJ115" s="112"/>
      <c r="GK115" s="112"/>
      <c r="GL115" s="112"/>
      <c r="GM115" s="112"/>
      <c r="GN115" s="112"/>
      <c r="GO115" s="112"/>
      <c r="GP115" s="112"/>
      <c r="GQ115" s="112"/>
      <c r="GR115" s="112"/>
      <c r="GS115" s="112"/>
      <c r="GT115" s="112"/>
      <c r="GU115" s="112"/>
    </row>
    <row r="116" spans="1:203" ht="15" customHeight="1" x14ac:dyDescent="0.25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</row>
    <row r="117" spans="1:203" ht="15" customHeight="1" x14ac:dyDescent="0.25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  <c r="EQ117" s="112"/>
      <c r="ER117" s="112"/>
      <c r="ES117" s="112"/>
      <c r="ET117" s="112"/>
      <c r="EU117" s="112"/>
      <c r="EV117" s="112"/>
      <c r="EW117" s="112"/>
      <c r="EX117" s="112"/>
      <c r="EY117" s="112"/>
      <c r="EZ117" s="112"/>
      <c r="FA117" s="112"/>
      <c r="FB117" s="112"/>
      <c r="FC117" s="112"/>
      <c r="FD117" s="112"/>
      <c r="FE117" s="112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2"/>
      <c r="GK117" s="112"/>
      <c r="GL117" s="112"/>
      <c r="GM117" s="112"/>
      <c r="GN117" s="112"/>
      <c r="GO117" s="112"/>
      <c r="GP117" s="112"/>
      <c r="GQ117" s="112"/>
      <c r="GR117" s="112"/>
      <c r="GS117" s="112"/>
      <c r="GT117" s="112"/>
      <c r="GU117" s="112"/>
    </row>
    <row r="118" spans="1:203" ht="15" customHeight="1" x14ac:dyDescent="0.25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  <c r="EQ118" s="112"/>
      <c r="ER118" s="112"/>
      <c r="ES118" s="112"/>
      <c r="ET118" s="112"/>
      <c r="EU118" s="112"/>
      <c r="EV118" s="112"/>
      <c r="EW118" s="112"/>
      <c r="EX118" s="112"/>
      <c r="EY118" s="112"/>
      <c r="EZ118" s="112"/>
      <c r="FA118" s="112"/>
      <c r="FB118" s="112"/>
      <c r="FC118" s="112"/>
      <c r="FD118" s="112"/>
      <c r="FE118" s="112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2"/>
      <c r="GK118" s="112"/>
      <c r="GL118" s="112"/>
      <c r="GM118" s="112"/>
      <c r="GN118" s="112"/>
      <c r="GO118" s="112"/>
      <c r="GP118" s="112"/>
      <c r="GQ118" s="112"/>
      <c r="GR118" s="112"/>
      <c r="GS118" s="112"/>
      <c r="GT118" s="112"/>
      <c r="GU118" s="112"/>
    </row>
    <row r="119" spans="1:203" ht="15" customHeight="1" x14ac:dyDescent="0.25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  <c r="DA119" s="112"/>
      <c r="DB119" s="112"/>
      <c r="DC119" s="112"/>
      <c r="DD119" s="112"/>
      <c r="DE119" s="112"/>
      <c r="DF119" s="112"/>
      <c r="DG119" s="112"/>
      <c r="DH119" s="112"/>
      <c r="DI119" s="112"/>
      <c r="DJ119" s="112"/>
      <c r="DK119" s="112"/>
      <c r="DL119" s="112"/>
      <c r="DM119" s="112"/>
      <c r="DN119" s="112"/>
      <c r="DO119" s="112"/>
      <c r="DP119" s="112"/>
      <c r="DQ119" s="112"/>
      <c r="DR119" s="112"/>
      <c r="DS119" s="112"/>
      <c r="DT119" s="112"/>
      <c r="DU119" s="112"/>
      <c r="DV119" s="112"/>
      <c r="DW119" s="112"/>
      <c r="DX119" s="112"/>
      <c r="DY119" s="112"/>
      <c r="DZ119" s="112"/>
      <c r="EA119" s="112"/>
      <c r="EB119" s="112"/>
      <c r="EC119" s="112"/>
      <c r="ED119" s="112"/>
      <c r="EE119" s="112"/>
      <c r="EF119" s="112"/>
      <c r="EG119" s="112"/>
      <c r="EH119" s="112"/>
      <c r="EI119" s="112"/>
      <c r="EJ119" s="112"/>
      <c r="EK119" s="112"/>
      <c r="EL119" s="112"/>
      <c r="EM119" s="112"/>
      <c r="EN119" s="112"/>
      <c r="EO119" s="112"/>
      <c r="EP119" s="112"/>
      <c r="EQ119" s="112"/>
      <c r="ER119" s="112"/>
      <c r="ES119" s="112"/>
      <c r="ET119" s="112"/>
      <c r="EU119" s="112"/>
      <c r="EV119" s="112"/>
      <c r="EW119" s="112"/>
      <c r="EX119" s="112"/>
      <c r="EY119" s="112"/>
      <c r="EZ119" s="112"/>
      <c r="FA119" s="112"/>
      <c r="FB119" s="112"/>
      <c r="FC119" s="112"/>
      <c r="FD119" s="112"/>
      <c r="FE119" s="112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2"/>
      <c r="GK119" s="112"/>
      <c r="GL119" s="112"/>
      <c r="GM119" s="112"/>
      <c r="GN119" s="112"/>
      <c r="GO119" s="112"/>
      <c r="GP119" s="112"/>
      <c r="GQ119" s="112"/>
      <c r="GR119" s="112"/>
      <c r="GS119" s="112"/>
      <c r="GT119" s="112"/>
      <c r="GU119" s="112"/>
    </row>
    <row r="120" spans="1:203" ht="15" customHeight="1" x14ac:dyDescent="0.25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  <c r="DA120" s="112"/>
      <c r="DB120" s="112"/>
      <c r="DC120" s="112"/>
      <c r="DD120" s="112"/>
      <c r="DE120" s="112"/>
      <c r="DF120" s="112"/>
      <c r="DG120" s="112"/>
      <c r="DH120" s="112"/>
      <c r="DI120" s="112"/>
      <c r="DJ120" s="112"/>
      <c r="DK120" s="112"/>
      <c r="DL120" s="112"/>
      <c r="DM120" s="112"/>
      <c r="DN120" s="112"/>
      <c r="DO120" s="112"/>
      <c r="DP120" s="112"/>
      <c r="DQ120" s="112"/>
      <c r="DR120" s="112"/>
      <c r="DS120" s="112"/>
      <c r="DT120" s="112"/>
      <c r="DU120" s="112"/>
      <c r="DV120" s="112"/>
      <c r="DW120" s="112"/>
      <c r="DX120" s="112"/>
      <c r="DY120" s="112"/>
      <c r="DZ120" s="112"/>
      <c r="EA120" s="112"/>
      <c r="EB120" s="112"/>
      <c r="EC120" s="112"/>
      <c r="ED120" s="112"/>
      <c r="EE120" s="112"/>
      <c r="EF120" s="112"/>
      <c r="EG120" s="112"/>
      <c r="EH120" s="112"/>
      <c r="EI120" s="112"/>
      <c r="EJ120" s="112"/>
      <c r="EK120" s="112"/>
      <c r="EL120" s="112"/>
      <c r="EM120" s="112"/>
      <c r="EN120" s="112"/>
      <c r="EO120" s="112"/>
      <c r="EP120" s="112"/>
      <c r="EQ120" s="112"/>
      <c r="ER120" s="112"/>
      <c r="ES120" s="112"/>
      <c r="ET120" s="112"/>
      <c r="EU120" s="112"/>
      <c r="EV120" s="112"/>
      <c r="EW120" s="112"/>
      <c r="EX120" s="112"/>
      <c r="EY120" s="112"/>
      <c r="EZ120" s="112"/>
      <c r="FA120" s="112"/>
      <c r="FB120" s="112"/>
      <c r="FC120" s="112"/>
      <c r="FD120" s="112"/>
      <c r="FE120" s="112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2"/>
      <c r="GK120" s="112"/>
      <c r="GL120" s="112"/>
      <c r="GM120" s="112"/>
      <c r="GN120" s="112"/>
      <c r="GO120" s="112"/>
      <c r="GP120" s="112"/>
      <c r="GQ120" s="112"/>
      <c r="GR120" s="112"/>
      <c r="GS120" s="112"/>
      <c r="GT120" s="112"/>
      <c r="GU120" s="112"/>
    </row>
    <row r="121" spans="1:203" ht="15" customHeight="1" x14ac:dyDescent="0.25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  <c r="CG121" s="112"/>
      <c r="CH121" s="112"/>
      <c r="CI121" s="112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2"/>
      <c r="CV121" s="112"/>
      <c r="CW121" s="112"/>
      <c r="CX121" s="112"/>
      <c r="CY121" s="112"/>
      <c r="CZ121" s="112"/>
      <c r="DA121" s="112"/>
      <c r="DB121" s="112"/>
      <c r="DC121" s="112"/>
      <c r="DD121" s="112"/>
      <c r="DE121" s="112"/>
      <c r="DF121" s="112"/>
      <c r="DG121" s="112"/>
      <c r="DH121" s="112"/>
      <c r="DI121" s="112"/>
      <c r="DJ121" s="112"/>
      <c r="DK121" s="112"/>
      <c r="DL121" s="112"/>
      <c r="DM121" s="112"/>
      <c r="DN121" s="112"/>
      <c r="DO121" s="112"/>
      <c r="DP121" s="112"/>
      <c r="DQ121" s="112"/>
      <c r="DR121" s="112"/>
      <c r="DS121" s="112"/>
      <c r="DT121" s="112"/>
      <c r="DU121" s="112"/>
      <c r="DV121" s="112"/>
      <c r="DW121" s="112"/>
      <c r="DX121" s="112"/>
      <c r="DY121" s="112"/>
      <c r="DZ121" s="112"/>
      <c r="EA121" s="112"/>
      <c r="EB121" s="112"/>
      <c r="EC121" s="112"/>
      <c r="ED121" s="112"/>
      <c r="EE121" s="112"/>
      <c r="EF121" s="112"/>
      <c r="EG121" s="112"/>
      <c r="EH121" s="112"/>
      <c r="EI121" s="112"/>
      <c r="EJ121" s="112"/>
      <c r="EK121" s="112"/>
      <c r="EL121" s="112"/>
      <c r="EM121" s="112"/>
      <c r="EN121" s="112"/>
      <c r="EO121" s="112"/>
      <c r="EP121" s="112"/>
      <c r="EQ121" s="112"/>
      <c r="ER121" s="112"/>
      <c r="ES121" s="112"/>
      <c r="ET121" s="112"/>
      <c r="EU121" s="112"/>
      <c r="EV121" s="112"/>
      <c r="EW121" s="112"/>
      <c r="EX121" s="112"/>
      <c r="EY121" s="112"/>
      <c r="EZ121" s="112"/>
      <c r="FA121" s="112"/>
      <c r="FB121" s="112"/>
      <c r="FC121" s="112"/>
      <c r="FD121" s="112"/>
      <c r="FE121" s="112"/>
      <c r="FF121" s="112"/>
      <c r="FG121" s="112"/>
      <c r="FH121" s="112"/>
      <c r="FI121" s="112"/>
      <c r="FJ121" s="112"/>
      <c r="FK121" s="112"/>
      <c r="FL121" s="112"/>
      <c r="FM121" s="112"/>
      <c r="FN121" s="112"/>
      <c r="FO121" s="112"/>
      <c r="FP121" s="112"/>
      <c r="FQ121" s="112"/>
      <c r="FR121" s="112"/>
      <c r="FS121" s="112"/>
      <c r="FT121" s="112"/>
      <c r="FU121" s="112"/>
      <c r="FV121" s="112"/>
      <c r="FW121" s="112"/>
      <c r="FX121" s="112"/>
      <c r="FY121" s="112"/>
      <c r="FZ121" s="112"/>
      <c r="GA121" s="112"/>
      <c r="GB121" s="112"/>
      <c r="GC121" s="112"/>
      <c r="GD121" s="112"/>
      <c r="GE121" s="112"/>
      <c r="GF121" s="112"/>
      <c r="GG121" s="112"/>
      <c r="GH121" s="112"/>
      <c r="GI121" s="112"/>
      <c r="GJ121" s="112"/>
      <c r="GK121" s="112"/>
      <c r="GL121" s="112"/>
      <c r="GM121" s="112"/>
      <c r="GN121" s="112"/>
      <c r="GO121" s="112"/>
      <c r="GP121" s="112"/>
      <c r="GQ121" s="112"/>
      <c r="GR121" s="112"/>
      <c r="GS121" s="112"/>
      <c r="GT121" s="112"/>
      <c r="GU121" s="112"/>
    </row>
    <row r="122" spans="1:203" ht="15" customHeight="1" x14ac:dyDescent="0.25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112"/>
      <c r="CW122" s="112"/>
      <c r="CX122" s="112"/>
      <c r="CY122" s="112"/>
      <c r="CZ122" s="112"/>
      <c r="DA122" s="112"/>
      <c r="DB122" s="112"/>
      <c r="DC122" s="112"/>
      <c r="DD122" s="112"/>
      <c r="DE122" s="112"/>
      <c r="DF122" s="112"/>
      <c r="DG122" s="112"/>
      <c r="DH122" s="112"/>
      <c r="DI122" s="112"/>
      <c r="DJ122" s="112"/>
      <c r="DK122" s="112"/>
      <c r="DL122" s="112"/>
      <c r="DM122" s="112"/>
      <c r="DN122" s="112"/>
      <c r="DO122" s="112"/>
      <c r="DP122" s="112"/>
      <c r="DQ122" s="112"/>
      <c r="DR122" s="112"/>
      <c r="DS122" s="112"/>
      <c r="DT122" s="112"/>
      <c r="DU122" s="112"/>
      <c r="DV122" s="112"/>
      <c r="DW122" s="112"/>
      <c r="DX122" s="112"/>
      <c r="DY122" s="112"/>
      <c r="DZ122" s="112"/>
      <c r="EA122" s="112"/>
      <c r="EB122" s="112"/>
      <c r="EC122" s="112"/>
      <c r="ED122" s="112"/>
      <c r="EE122" s="112"/>
      <c r="EF122" s="112"/>
      <c r="EG122" s="112"/>
      <c r="EH122" s="112"/>
      <c r="EI122" s="112"/>
      <c r="EJ122" s="112"/>
      <c r="EK122" s="112"/>
      <c r="EL122" s="112"/>
      <c r="EM122" s="112"/>
      <c r="EN122" s="112"/>
      <c r="EO122" s="112"/>
      <c r="EP122" s="112"/>
      <c r="EQ122" s="112"/>
      <c r="ER122" s="112"/>
      <c r="ES122" s="112"/>
      <c r="ET122" s="112"/>
      <c r="EU122" s="112"/>
      <c r="EV122" s="112"/>
      <c r="EW122" s="112"/>
      <c r="EX122" s="112"/>
      <c r="EY122" s="112"/>
      <c r="EZ122" s="112"/>
      <c r="FA122" s="112"/>
      <c r="FB122" s="112"/>
      <c r="FC122" s="112"/>
      <c r="FD122" s="112"/>
      <c r="FE122" s="112"/>
      <c r="FF122" s="112"/>
      <c r="FG122" s="112"/>
      <c r="FH122" s="112"/>
      <c r="FI122" s="112"/>
      <c r="FJ122" s="112"/>
      <c r="FK122" s="112"/>
      <c r="FL122" s="112"/>
      <c r="FM122" s="112"/>
      <c r="FN122" s="112"/>
      <c r="FO122" s="112"/>
      <c r="FP122" s="112"/>
      <c r="FQ122" s="112"/>
      <c r="FR122" s="112"/>
      <c r="FS122" s="112"/>
      <c r="FT122" s="112"/>
      <c r="FU122" s="112"/>
      <c r="FV122" s="112"/>
      <c r="FW122" s="112"/>
      <c r="FX122" s="112"/>
      <c r="FY122" s="112"/>
      <c r="FZ122" s="112"/>
      <c r="GA122" s="112"/>
      <c r="GB122" s="112"/>
      <c r="GC122" s="112"/>
      <c r="GD122" s="112"/>
      <c r="GE122" s="112"/>
      <c r="GF122" s="112"/>
      <c r="GG122" s="112"/>
      <c r="GH122" s="112"/>
      <c r="GI122" s="112"/>
      <c r="GJ122" s="112"/>
      <c r="GK122" s="112"/>
      <c r="GL122" s="112"/>
      <c r="GM122" s="112"/>
      <c r="GN122" s="112"/>
      <c r="GO122" s="112"/>
      <c r="GP122" s="112"/>
      <c r="GQ122" s="112"/>
      <c r="GR122" s="112"/>
      <c r="GS122" s="112"/>
      <c r="GT122" s="112"/>
      <c r="GU122" s="112"/>
    </row>
    <row r="123" spans="1:203" ht="15" customHeight="1" x14ac:dyDescent="0.25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  <c r="CG123" s="112"/>
      <c r="CH123" s="112"/>
      <c r="CI123" s="112"/>
      <c r="CJ123" s="112"/>
      <c r="CK123" s="112"/>
      <c r="CL123" s="112"/>
      <c r="CM123" s="112"/>
      <c r="CN123" s="112"/>
      <c r="CO123" s="112"/>
      <c r="CP123" s="112"/>
      <c r="CQ123" s="112"/>
      <c r="CR123" s="112"/>
      <c r="CS123" s="112"/>
      <c r="CT123" s="112"/>
      <c r="CU123" s="112"/>
      <c r="CV123" s="112"/>
      <c r="CW123" s="112"/>
      <c r="CX123" s="112"/>
      <c r="CY123" s="112"/>
      <c r="CZ123" s="112"/>
      <c r="DA123" s="112"/>
      <c r="DB123" s="112"/>
      <c r="DC123" s="112"/>
      <c r="DD123" s="112"/>
      <c r="DE123" s="112"/>
      <c r="DF123" s="112"/>
      <c r="DG123" s="112"/>
      <c r="DH123" s="112"/>
      <c r="DI123" s="112"/>
      <c r="DJ123" s="112"/>
      <c r="DK123" s="112"/>
      <c r="DL123" s="112"/>
      <c r="DM123" s="112"/>
      <c r="DN123" s="112"/>
      <c r="DO123" s="112"/>
      <c r="DP123" s="112"/>
      <c r="DQ123" s="112"/>
      <c r="DR123" s="112"/>
      <c r="DS123" s="112"/>
      <c r="DT123" s="112"/>
      <c r="DU123" s="112"/>
      <c r="DV123" s="112"/>
      <c r="DW123" s="112"/>
      <c r="DX123" s="112"/>
      <c r="DY123" s="112"/>
      <c r="DZ123" s="112"/>
      <c r="EA123" s="112"/>
      <c r="EB123" s="112"/>
      <c r="EC123" s="112"/>
      <c r="ED123" s="112"/>
      <c r="EE123" s="112"/>
      <c r="EF123" s="112"/>
      <c r="EG123" s="112"/>
      <c r="EH123" s="112"/>
      <c r="EI123" s="112"/>
      <c r="EJ123" s="112"/>
      <c r="EK123" s="112"/>
      <c r="EL123" s="112"/>
      <c r="EM123" s="112"/>
      <c r="EN123" s="112"/>
      <c r="EO123" s="112"/>
      <c r="EP123" s="112"/>
      <c r="EQ123" s="112"/>
      <c r="ER123" s="112"/>
      <c r="ES123" s="112"/>
      <c r="ET123" s="112"/>
      <c r="EU123" s="112"/>
      <c r="EV123" s="112"/>
      <c r="EW123" s="112"/>
      <c r="EX123" s="112"/>
      <c r="EY123" s="112"/>
      <c r="EZ123" s="112"/>
      <c r="FA123" s="112"/>
      <c r="FB123" s="112"/>
      <c r="FC123" s="112"/>
      <c r="FD123" s="112"/>
      <c r="FE123" s="112"/>
      <c r="FF123" s="112"/>
      <c r="FG123" s="112"/>
      <c r="FH123" s="112"/>
      <c r="FI123" s="112"/>
      <c r="FJ123" s="112"/>
      <c r="FK123" s="112"/>
      <c r="FL123" s="112"/>
      <c r="FM123" s="112"/>
      <c r="FN123" s="112"/>
      <c r="FO123" s="112"/>
      <c r="FP123" s="112"/>
      <c r="FQ123" s="112"/>
      <c r="FR123" s="112"/>
      <c r="FS123" s="112"/>
      <c r="FT123" s="112"/>
      <c r="FU123" s="112"/>
      <c r="FV123" s="112"/>
      <c r="FW123" s="112"/>
      <c r="FX123" s="112"/>
      <c r="FY123" s="112"/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2"/>
      <c r="GK123" s="112"/>
      <c r="GL123" s="112"/>
      <c r="GM123" s="112"/>
      <c r="GN123" s="112"/>
      <c r="GO123" s="112"/>
      <c r="GP123" s="112"/>
      <c r="GQ123" s="112"/>
      <c r="GR123" s="112"/>
      <c r="GS123" s="112"/>
      <c r="GT123" s="112"/>
      <c r="GU123" s="112"/>
    </row>
    <row r="124" spans="1:203" ht="15" customHeight="1" x14ac:dyDescent="0.25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12"/>
      <c r="CO124" s="112"/>
      <c r="CP124" s="112"/>
      <c r="CQ124" s="112"/>
      <c r="CR124" s="112"/>
      <c r="CS124" s="112"/>
      <c r="CT124" s="112"/>
      <c r="CU124" s="112"/>
      <c r="CV124" s="112"/>
      <c r="CW124" s="112"/>
      <c r="CX124" s="112"/>
      <c r="CY124" s="112"/>
      <c r="CZ124" s="112"/>
      <c r="DA124" s="112"/>
      <c r="DB124" s="112"/>
      <c r="DC124" s="112"/>
      <c r="DD124" s="112"/>
      <c r="DE124" s="112"/>
      <c r="DF124" s="112"/>
      <c r="DG124" s="112"/>
      <c r="DH124" s="112"/>
      <c r="DI124" s="112"/>
      <c r="DJ124" s="112"/>
      <c r="DK124" s="112"/>
      <c r="DL124" s="112"/>
      <c r="DM124" s="112"/>
      <c r="DN124" s="112"/>
      <c r="DO124" s="112"/>
      <c r="DP124" s="112"/>
      <c r="DQ124" s="112"/>
      <c r="DR124" s="112"/>
      <c r="DS124" s="112"/>
      <c r="DT124" s="112"/>
      <c r="DU124" s="112"/>
      <c r="DV124" s="112"/>
      <c r="DW124" s="112"/>
      <c r="DX124" s="112"/>
      <c r="DY124" s="112"/>
      <c r="DZ124" s="112"/>
      <c r="EA124" s="112"/>
      <c r="EB124" s="112"/>
      <c r="EC124" s="112"/>
      <c r="ED124" s="112"/>
      <c r="EE124" s="112"/>
      <c r="EF124" s="112"/>
      <c r="EG124" s="112"/>
      <c r="EH124" s="112"/>
      <c r="EI124" s="112"/>
      <c r="EJ124" s="112"/>
      <c r="EK124" s="112"/>
      <c r="EL124" s="112"/>
      <c r="EM124" s="112"/>
      <c r="EN124" s="112"/>
      <c r="EO124" s="112"/>
      <c r="EP124" s="112"/>
      <c r="EQ124" s="112"/>
      <c r="ER124" s="112"/>
      <c r="ES124" s="112"/>
      <c r="ET124" s="112"/>
      <c r="EU124" s="112"/>
      <c r="EV124" s="112"/>
      <c r="EW124" s="112"/>
      <c r="EX124" s="112"/>
      <c r="EY124" s="112"/>
      <c r="EZ124" s="112"/>
      <c r="FA124" s="112"/>
      <c r="FB124" s="112"/>
      <c r="FC124" s="112"/>
      <c r="FD124" s="112"/>
      <c r="FE124" s="112"/>
      <c r="FF124" s="112"/>
      <c r="FG124" s="112"/>
      <c r="FH124" s="112"/>
      <c r="FI124" s="112"/>
      <c r="FJ124" s="112"/>
      <c r="FK124" s="112"/>
      <c r="FL124" s="112"/>
      <c r="FM124" s="112"/>
      <c r="FN124" s="112"/>
      <c r="FO124" s="112"/>
      <c r="FP124" s="112"/>
      <c r="FQ124" s="112"/>
      <c r="FR124" s="112"/>
      <c r="FS124" s="112"/>
      <c r="FT124" s="112"/>
      <c r="FU124" s="112"/>
      <c r="FV124" s="112"/>
      <c r="FW124" s="112"/>
      <c r="FX124" s="112"/>
      <c r="FY124" s="112"/>
      <c r="FZ124" s="112"/>
      <c r="GA124" s="112"/>
      <c r="GB124" s="112"/>
      <c r="GC124" s="112"/>
      <c r="GD124" s="112"/>
      <c r="GE124" s="112"/>
      <c r="GF124" s="112"/>
      <c r="GG124" s="112"/>
      <c r="GH124" s="112"/>
      <c r="GI124" s="112"/>
      <c r="GJ124" s="112"/>
      <c r="GK124" s="112"/>
      <c r="GL124" s="112"/>
      <c r="GM124" s="112"/>
      <c r="GN124" s="112"/>
      <c r="GO124" s="112"/>
      <c r="GP124" s="112"/>
      <c r="GQ124" s="112"/>
      <c r="GR124" s="112"/>
      <c r="GS124" s="112"/>
      <c r="GT124" s="112"/>
      <c r="GU124" s="112"/>
    </row>
    <row r="125" spans="1:203" ht="15" customHeight="1" x14ac:dyDescent="0.25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12"/>
      <c r="CO125" s="112"/>
      <c r="CP125" s="112"/>
      <c r="CQ125" s="112"/>
      <c r="CR125" s="112"/>
      <c r="CS125" s="112"/>
      <c r="CT125" s="112"/>
      <c r="CU125" s="112"/>
      <c r="CV125" s="112"/>
      <c r="CW125" s="112"/>
      <c r="CX125" s="112"/>
      <c r="CY125" s="112"/>
      <c r="CZ125" s="112"/>
      <c r="DA125" s="112"/>
      <c r="DB125" s="112"/>
      <c r="DC125" s="112"/>
      <c r="DD125" s="112"/>
      <c r="DE125" s="112"/>
      <c r="DF125" s="112"/>
      <c r="DG125" s="112"/>
      <c r="DH125" s="112"/>
      <c r="DI125" s="112"/>
      <c r="DJ125" s="112"/>
      <c r="DK125" s="112"/>
      <c r="DL125" s="112"/>
      <c r="DM125" s="112"/>
      <c r="DN125" s="112"/>
      <c r="DO125" s="112"/>
      <c r="DP125" s="112"/>
      <c r="DQ125" s="112"/>
      <c r="DR125" s="112"/>
      <c r="DS125" s="112"/>
      <c r="DT125" s="112"/>
      <c r="DU125" s="112"/>
      <c r="DV125" s="112"/>
      <c r="DW125" s="112"/>
      <c r="DX125" s="112"/>
      <c r="DY125" s="112"/>
      <c r="DZ125" s="112"/>
      <c r="EA125" s="112"/>
      <c r="EB125" s="112"/>
      <c r="EC125" s="112"/>
      <c r="ED125" s="112"/>
      <c r="EE125" s="112"/>
      <c r="EF125" s="112"/>
      <c r="EG125" s="112"/>
      <c r="EH125" s="112"/>
      <c r="EI125" s="112"/>
      <c r="EJ125" s="112"/>
      <c r="EK125" s="112"/>
      <c r="EL125" s="112"/>
      <c r="EM125" s="112"/>
      <c r="EN125" s="112"/>
      <c r="EO125" s="112"/>
      <c r="EP125" s="112"/>
      <c r="EQ125" s="112"/>
      <c r="ER125" s="112"/>
      <c r="ES125" s="112"/>
      <c r="ET125" s="112"/>
      <c r="EU125" s="112"/>
      <c r="EV125" s="112"/>
      <c r="EW125" s="112"/>
      <c r="EX125" s="112"/>
      <c r="EY125" s="112"/>
      <c r="EZ125" s="112"/>
      <c r="FA125" s="112"/>
      <c r="FB125" s="112"/>
      <c r="FC125" s="112"/>
      <c r="FD125" s="112"/>
      <c r="FE125" s="112"/>
      <c r="FF125" s="112"/>
      <c r="FG125" s="112"/>
      <c r="FH125" s="112"/>
      <c r="FI125" s="112"/>
      <c r="FJ125" s="112"/>
      <c r="FK125" s="112"/>
      <c r="FL125" s="112"/>
      <c r="FM125" s="112"/>
      <c r="FN125" s="112"/>
      <c r="FO125" s="112"/>
      <c r="FP125" s="112"/>
      <c r="FQ125" s="112"/>
      <c r="FR125" s="112"/>
      <c r="FS125" s="112"/>
      <c r="FT125" s="112"/>
      <c r="FU125" s="112"/>
      <c r="FV125" s="112"/>
      <c r="FW125" s="112"/>
      <c r="FX125" s="112"/>
      <c r="FY125" s="112"/>
      <c r="FZ125" s="112"/>
      <c r="GA125" s="112"/>
      <c r="GB125" s="112"/>
      <c r="GC125" s="112"/>
      <c r="GD125" s="112"/>
      <c r="GE125" s="112"/>
      <c r="GF125" s="112"/>
      <c r="GG125" s="112"/>
      <c r="GH125" s="112"/>
      <c r="GI125" s="112"/>
      <c r="GJ125" s="112"/>
      <c r="GK125" s="112"/>
      <c r="GL125" s="112"/>
      <c r="GM125" s="112"/>
      <c r="GN125" s="112"/>
      <c r="GO125" s="112"/>
      <c r="GP125" s="112"/>
      <c r="GQ125" s="112"/>
      <c r="GR125" s="112"/>
      <c r="GS125" s="112"/>
      <c r="GT125" s="112"/>
      <c r="GU125" s="112"/>
    </row>
    <row r="126" spans="1:203" ht="15" customHeight="1" x14ac:dyDescent="0.25">
      <c r="A126" s="111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2"/>
      <c r="BV126" s="112"/>
      <c r="BW126" s="112"/>
      <c r="BX126" s="112"/>
      <c r="BY126" s="112"/>
      <c r="BZ126" s="112"/>
      <c r="CA126" s="112"/>
      <c r="CB126" s="112"/>
      <c r="CC126" s="112"/>
      <c r="CD126" s="112"/>
      <c r="CE126" s="112"/>
      <c r="CF126" s="112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  <c r="DA126" s="112"/>
      <c r="DB126" s="112"/>
      <c r="DC126" s="112"/>
      <c r="DD126" s="112"/>
      <c r="DE126" s="112"/>
      <c r="DF126" s="112"/>
      <c r="DG126" s="112"/>
      <c r="DH126" s="112"/>
      <c r="DI126" s="112"/>
      <c r="DJ126" s="112"/>
      <c r="DK126" s="112"/>
      <c r="DL126" s="112"/>
      <c r="DM126" s="112"/>
      <c r="DN126" s="112"/>
      <c r="DO126" s="112"/>
      <c r="DP126" s="112"/>
      <c r="DQ126" s="112"/>
      <c r="DR126" s="112"/>
      <c r="DS126" s="112"/>
      <c r="DT126" s="112"/>
      <c r="DU126" s="112"/>
      <c r="DV126" s="112"/>
      <c r="DW126" s="112"/>
      <c r="DX126" s="112"/>
      <c r="DY126" s="112"/>
      <c r="DZ126" s="112"/>
      <c r="EA126" s="112"/>
      <c r="EB126" s="112"/>
      <c r="EC126" s="112"/>
      <c r="ED126" s="112"/>
      <c r="EE126" s="112"/>
      <c r="EF126" s="112"/>
      <c r="EG126" s="112"/>
      <c r="EH126" s="112"/>
      <c r="EI126" s="112"/>
      <c r="EJ126" s="112"/>
      <c r="EK126" s="112"/>
      <c r="EL126" s="112"/>
      <c r="EM126" s="112"/>
      <c r="EN126" s="112"/>
      <c r="EO126" s="112"/>
      <c r="EP126" s="112"/>
      <c r="EQ126" s="112"/>
      <c r="ER126" s="112"/>
      <c r="ES126" s="112"/>
      <c r="ET126" s="112"/>
      <c r="EU126" s="112"/>
      <c r="EV126" s="112"/>
      <c r="EW126" s="112"/>
      <c r="EX126" s="112"/>
      <c r="EY126" s="112"/>
      <c r="EZ126" s="112"/>
      <c r="FA126" s="112"/>
      <c r="FB126" s="112"/>
      <c r="FC126" s="112"/>
      <c r="FD126" s="112"/>
      <c r="FE126" s="112"/>
      <c r="FF126" s="112"/>
      <c r="FG126" s="112"/>
      <c r="FH126" s="112"/>
      <c r="FI126" s="112"/>
      <c r="FJ126" s="112"/>
      <c r="FK126" s="112"/>
      <c r="FL126" s="112"/>
      <c r="FM126" s="112"/>
      <c r="FN126" s="112"/>
      <c r="FO126" s="112"/>
      <c r="FP126" s="112"/>
      <c r="FQ126" s="112"/>
      <c r="FR126" s="112"/>
      <c r="FS126" s="112"/>
      <c r="FT126" s="112"/>
      <c r="FU126" s="112"/>
      <c r="FV126" s="112"/>
      <c r="FW126" s="112"/>
      <c r="FX126" s="112"/>
      <c r="FY126" s="112"/>
      <c r="FZ126" s="112"/>
      <c r="GA126" s="112"/>
      <c r="GB126" s="112"/>
      <c r="GC126" s="112"/>
      <c r="GD126" s="112"/>
      <c r="GE126" s="112"/>
      <c r="GF126" s="112"/>
      <c r="GG126" s="112"/>
      <c r="GH126" s="112"/>
      <c r="GI126" s="112"/>
      <c r="GJ126" s="112"/>
      <c r="GK126" s="112"/>
      <c r="GL126" s="112"/>
      <c r="GM126" s="112"/>
      <c r="GN126" s="112"/>
      <c r="GO126" s="112"/>
      <c r="GP126" s="112"/>
      <c r="GQ126" s="112"/>
      <c r="GR126" s="112"/>
      <c r="GS126" s="112"/>
      <c r="GT126" s="112"/>
      <c r="GU126" s="112"/>
    </row>
    <row r="127" spans="1:203" ht="15" customHeight="1" x14ac:dyDescent="0.25">
      <c r="A127" s="111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2"/>
      <c r="BV127" s="112"/>
      <c r="BW127" s="112"/>
      <c r="BX127" s="112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2"/>
      <c r="CI127" s="112"/>
      <c r="CJ127" s="112"/>
      <c r="CK127" s="112"/>
      <c r="CL127" s="112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  <c r="DA127" s="112"/>
      <c r="DB127" s="112"/>
      <c r="DC127" s="112"/>
      <c r="DD127" s="112"/>
      <c r="DE127" s="112"/>
      <c r="DF127" s="112"/>
      <c r="DG127" s="112"/>
      <c r="DH127" s="112"/>
      <c r="DI127" s="112"/>
      <c r="DJ127" s="112"/>
      <c r="DK127" s="112"/>
      <c r="DL127" s="112"/>
      <c r="DM127" s="112"/>
      <c r="DN127" s="112"/>
      <c r="DO127" s="112"/>
      <c r="DP127" s="112"/>
      <c r="DQ127" s="112"/>
      <c r="DR127" s="112"/>
      <c r="DS127" s="112"/>
      <c r="DT127" s="112"/>
      <c r="DU127" s="112"/>
      <c r="DV127" s="112"/>
      <c r="DW127" s="112"/>
      <c r="DX127" s="112"/>
      <c r="DY127" s="112"/>
      <c r="DZ127" s="112"/>
      <c r="EA127" s="112"/>
      <c r="EB127" s="112"/>
      <c r="EC127" s="112"/>
      <c r="ED127" s="112"/>
      <c r="EE127" s="112"/>
      <c r="EF127" s="112"/>
      <c r="EG127" s="112"/>
      <c r="EH127" s="112"/>
      <c r="EI127" s="112"/>
      <c r="EJ127" s="112"/>
      <c r="EK127" s="112"/>
      <c r="EL127" s="112"/>
      <c r="EM127" s="112"/>
      <c r="EN127" s="112"/>
      <c r="EO127" s="112"/>
      <c r="EP127" s="112"/>
      <c r="EQ127" s="112"/>
      <c r="ER127" s="112"/>
      <c r="ES127" s="112"/>
      <c r="ET127" s="112"/>
      <c r="EU127" s="112"/>
      <c r="EV127" s="112"/>
      <c r="EW127" s="112"/>
      <c r="EX127" s="112"/>
      <c r="EY127" s="112"/>
      <c r="EZ127" s="112"/>
      <c r="FA127" s="112"/>
      <c r="FB127" s="112"/>
      <c r="FC127" s="112"/>
      <c r="FD127" s="112"/>
      <c r="FE127" s="112"/>
      <c r="FF127" s="112"/>
      <c r="FG127" s="112"/>
      <c r="FH127" s="112"/>
      <c r="FI127" s="112"/>
      <c r="FJ127" s="112"/>
      <c r="FK127" s="112"/>
      <c r="FL127" s="112"/>
      <c r="FM127" s="112"/>
      <c r="FN127" s="112"/>
      <c r="FO127" s="112"/>
      <c r="FP127" s="112"/>
      <c r="FQ127" s="112"/>
      <c r="FR127" s="112"/>
      <c r="FS127" s="112"/>
      <c r="FT127" s="112"/>
      <c r="FU127" s="112"/>
      <c r="FV127" s="112"/>
      <c r="FW127" s="112"/>
      <c r="FX127" s="112"/>
      <c r="FY127" s="112"/>
      <c r="FZ127" s="112"/>
      <c r="GA127" s="112"/>
      <c r="GB127" s="112"/>
      <c r="GC127" s="112"/>
      <c r="GD127" s="112"/>
      <c r="GE127" s="112"/>
      <c r="GF127" s="112"/>
      <c r="GG127" s="112"/>
      <c r="GH127" s="112"/>
      <c r="GI127" s="112"/>
      <c r="GJ127" s="112"/>
      <c r="GK127" s="112"/>
      <c r="GL127" s="112"/>
      <c r="GM127" s="112"/>
      <c r="GN127" s="112"/>
      <c r="GO127" s="112"/>
      <c r="GP127" s="112"/>
      <c r="GQ127" s="112"/>
      <c r="GR127" s="112"/>
      <c r="GS127" s="112"/>
      <c r="GT127" s="112"/>
      <c r="GU127" s="112"/>
    </row>
    <row r="128" spans="1:203" ht="15" customHeight="1" x14ac:dyDescent="0.25">
      <c r="A128" s="111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112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  <c r="DA128" s="112"/>
      <c r="DB128" s="112"/>
      <c r="DC128" s="112"/>
      <c r="DD128" s="112"/>
      <c r="DE128" s="112"/>
      <c r="DF128" s="112"/>
      <c r="DG128" s="112"/>
      <c r="DH128" s="112"/>
      <c r="DI128" s="112"/>
      <c r="DJ128" s="112"/>
      <c r="DK128" s="112"/>
      <c r="DL128" s="112"/>
      <c r="DM128" s="112"/>
      <c r="DN128" s="112"/>
      <c r="DO128" s="112"/>
      <c r="DP128" s="112"/>
      <c r="DQ128" s="112"/>
      <c r="DR128" s="112"/>
      <c r="DS128" s="112"/>
      <c r="DT128" s="112"/>
      <c r="DU128" s="112"/>
      <c r="DV128" s="112"/>
      <c r="DW128" s="112"/>
      <c r="DX128" s="112"/>
      <c r="DY128" s="112"/>
      <c r="DZ128" s="112"/>
      <c r="EA128" s="112"/>
      <c r="EB128" s="112"/>
      <c r="EC128" s="112"/>
      <c r="ED128" s="112"/>
      <c r="EE128" s="112"/>
      <c r="EF128" s="112"/>
      <c r="EG128" s="112"/>
      <c r="EH128" s="112"/>
      <c r="EI128" s="112"/>
      <c r="EJ128" s="112"/>
      <c r="EK128" s="112"/>
      <c r="EL128" s="112"/>
      <c r="EM128" s="112"/>
      <c r="EN128" s="112"/>
      <c r="EO128" s="112"/>
      <c r="EP128" s="112"/>
      <c r="EQ128" s="112"/>
      <c r="ER128" s="112"/>
      <c r="ES128" s="112"/>
      <c r="ET128" s="112"/>
      <c r="EU128" s="112"/>
      <c r="EV128" s="112"/>
      <c r="EW128" s="112"/>
      <c r="EX128" s="112"/>
      <c r="EY128" s="112"/>
      <c r="EZ128" s="112"/>
      <c r="FA128" s="112"/>
      <c r="FB128" s="112"/>
      <c r="FC128" s="112"/>
      <c r="FD128" s="112"/>
      <c r="FE128" s="112"/>
      <c r="FF128" s="112"/>
      <c r="FG128" s="112"/>
      <c r="FH128" s="112"/>
      <c r="FI128" s="112"/>
      <c r="FJ128" s="112"/>
      <c r="FK128" s="112"/>
      <c r="FL128" s="112"/>
      <c r="FM128" s="112"/>
      <c r="FN128" s="112"/>
      <c r="FO128" s="112"/>
      <c r="FP128" s="112"/>
      <c r="FQ128" s="112"/>
      <c r="FR128" s="112"/>
      <c r="FS128" s="112"/>
      <c r="FT128" s="112"/>
      <c r="FU128" s="112"/>
      <c r="FV128" s="112"/>
      <c r="FW128" s="112"/>
      <c r="FX128" s="112"/>
      <c r="FY128" s="112"/>
      <c r="FZ128" s="112"/>
      <c r="GA128" s="112"/>
      <c r="GB128" s="112"/>
      <c r="GC128" s="112"/>
      <c r="GD128" s="112"/>
      <c r="GE128" s="112"/>
      <c r="GF128" s="112"/>
      <c r="GG128" s="112"/>
      <c r="GH128" s="112"/>
      <c r="GI128" s="112"/>
      <c r="GJ128" s="112"/>
      <c r="GK128" s="112"/>
      <c r="GL128" s="112"/>
      <c r="GM128" s="112"/>
      <c r="GN128" s="112"/>
      <c r="GO128" s="112"/>
      <c r="GP128" s="112"/>
      <c r="GQ128" s="112"/>
      <c r="GR128" s="112"/>
      <c r="GS128" s="112"/>
      <c r="GT128" s="112"/>
      <c r="GU128" s="112"/>
    </row>
    <row r="129" spans="1:203" ht="15" customHeight="1" x14ac:dyDescent="0.25">
      <c r="A129" s="111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  <c r="CC129" s="112"/>
      <c r="CD129" s="112"/>
      <c r="CE129" s="112"/>
      <c r="CF129" s="112"/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  <c r="DA129" s="112"/>
      <c r="DB129" s="112"/>
      <c r="DC129" s="112"/>
      <c r="DD129" s="112"/>
      <c r="DE129" s="112"/>
      <c r="DF129" s="112"/>
      <c r="DG129" s="112"/>
      <c r="DH129" s="112"/>
      <c r="DI129" s="112"/>
      <c r="DJ129" s="112"/>
      <c r="DK129" s="112"/>
      <c r="DL129" s="112"/>
      <c r="DM129" s="112"/>
      <c r="DN129" s="112"/>
      <c r="DO129" s="112"/>
      <c r="DP129" s="112"/>
      <c r="DQ129" s="112"/>
      <c r="DR129" s="112"/>
      <c r="DS129" s="112"/>
      <c r="DT129" s="112"/>
      <c r="DU129" s="112"/>
      <c r="DV129" s="112"/>
      <c r="DW129" s="112"/>
      <c r="DX129" s="112"/>
      <c r="DY129" s="112"/>
      <c r="DZ129" s="112"/>
      <c r="EA129" s="112"/>
      <c r="EB129" s="112"/>
      <c r="EC129" s="112"/>
      <c r="ED129" s="112"/>
      <c r="EE129" s="112"/>
      <c r="EF129" s="112"/>
      <c r="EG129" s="112"/>
      <c r="EH129" s="112"/>
      <c r="EI129" s="112"/>
      <c r="EJ129" s="112"/>
      <c r="EK129" s="112"/>
      <c r="EL129" s="112"/>
      <c r="EM129" s="112"/>
      <c r="EN129" s="112"/>
      <c r="EO129" s="112"/>
      <c r="EP129" s="112"/>
      <c r="EQ129" s="112"/>
      <c r="ER129" s="112"/>
      <c r="ES129" s="112"/>
      <c r="ET129" s="112"/>
      <c r="EU129" s="112"/>
      <c r="EV129" s="112"/>
      <c r="EW129" s="112"/>
      <c r="EX129" s="112"/>
      <c r="EY129" s="112"/>
      <c r="EZ129" s="112"/>
      <c r="FA129" s="112"/>
      <c r="FB129" s="112"/>
      <c r="FC129" s="112"/>
      <c r="FD129" s="112"/>
      <c r="FE129" s="112"/>
      <c r="FF129" s="112"/>
      <c r="FG129" s="112"/>
      <c r="FH129" s="112"/>
      <c r="FI129" s="112"/>
      <c r="FJ129" s="112"/>
      <c r="FK129" s="112"/>
      <c r="FL129" s="112"/>
      <c r="FM129" s="112"/>
      <c r="FN129" s="112"/>
      <c r="FO129" s="112"/>
      <c r="FP129" s="112"/>
      <c r="FQ129" s="112"/>
      <c r="FR129" s="112"/>
      <c r="FS129" s="112"/>
      <c r="FT129" s="112"/>
      <c r="FU129" s="112"/>
      <c r="FV129" s="112"/>
      <c r="FW129" s="112"/>
      <c r="FX129" s="112"/>
      <c r="FY129" s="112"/>
      <c r="FZ129" s="112"/>
      <c r="GA129" s="112"/>
      <c r="GB129" s="112"/>
      <c r="GC129" s="112"/>
      <c r="GD129" s="112"/>
      <c r="GE129" s="112"/>
      <c r="GF129" s="112"/>
      <c r="GG129" s="112"/>
      <c r="GH129" s="112"/>
      <c r="GI129" s="112"/>
      <c r="GJ129" s="112"/>
      <c r="GK129" s="112"/>
      <c r="GL129" s="112"/>
      <c r="GM129" s="112"/>
      <c r="GN129" s="112"/>
      <c r="GO129" s="112"/>
      <c r="GP129" s="112"/>
      <c r="GQ129" s="112"/>
      <c r="GR129" s="112"/>
      <c r="GS129" s="112"/>
      <c r="GT129" s="112"/>
      <c r="GU129" s="112"/>
    </row>
    <row r="130" spans="1:203" ht="15" customHeight="1" x14ac:dyDescent="0.25">
      <c r="A130" s="111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  <c r="DA130" s="112"/>
      <c r="DB130" s="112"/>
      <c r="DC130" s="112"/>
      <c r="DD130" s="112"/>
      <c r="DE130" s="112"/>
      <c r="DF130" s="112"/>
      <c r="DG130" s="112"/>
      <c r="DH130" s="112"/>
      <c r="DI130" s="112"/>
      <c r="DJ130" s="112"/>
      <c r="DK130" s="112"/>
      <c r="DL130" s="112"/>
      <c r="DM130" s="112"/>
      <c r="DN130" s="112"/>
      <c r="DO130" s="112"/>
      <c r="DP130" s="112"/>
      <c r="DQ130" s="112"/>
      <c r="DR130" s="112"/>
      <c r="DS130" s="112"/>
      <c r="DT130" s="112"/>
      <c r="DU130" s="112"/>
      <c r="DV130" s="112"/>
      <c r="DW130" s="112"/>
      <c r="DX130" s="112"/>
      <c r="DY130" s="112"/>
      <c r="DZ130" s="112"/>
      <c r="EA130" s="112"/>
      <c r="EB130" s="112"/>
      <c r="EC130" s="112"/>
      <c r="ED130" s="112"/>
      <c r="EE130" s="112"/>
      <c r="EF130" s="112"/>
      <c r="EG130" s="112"/>
      <c r="EH130" s="112"/>
      <c r="EI130" s="112"/>
      <c r="EJ130" s="112"/>
      <c r="EK130" s="112"/>
      <c r="EL130" s="112"/>
      <c r="EM130" s="112"/>
      <c r="EN130" s="112"/>
      <c r="EO130" s="112"/>
      <c r="EP130" s="112"/>
      <c r="EQ130" s="112"/>
      <c r="ER130" s="112"/>
      <c r="ES130" s="112"/>
      <c r="ET130" s="112"/>
      <c r="EU130" s="112"/>
      <c r="EV130" s="112"/>
      <c r="EW130" s="112"/>
      <c r="EX130" s="112"/>
      <c r="EY130" s="112"/>
      <c r="EZ130" s="112"/>
      <c r="FA130" s="112"/>
      <c r="FB130" s="112"/>
      <c r="FC130" s="112"/>
      <c r="FD130" s="112"/>
      <c r="FE130" s="112"/>
      <c r="FF130" s="112"/>
      <c r="FG130" s="112"/>
      <c r="FH130" s="112"/>
      <c r="FI130" s="112"/>
      <c r="FJ130" s="112"/>
      <c r="FK130" s="112"/>
      <c r="FL130" s="112"/>
      <c r="FM130" s="112"/>
      <c r="FN130" s="112"/>
      <c r="FO130" s="112"/>
      <c r="FP130" s="112"/>
      <c r="FQ130" s="112"/>
      <c r="FR130" s="112"/>
      <c r="FS130" s="112"/>
      <c r="FT130" s="112"/>
      <c r="FU130" s="112"/>
      <c r="FV130" s="112"/>
      <c r="FW130" s="112"/>
      <c r="FX130" s="112"/>
      <c r="FY130" s="112"/>
      <c r="FZ130" s="112"/>
      <c r="GA130" s="112"/>
      <c r="GB130" s="112"/>
      <c r="GC130" s="112"/>
      <c r="GD130" s="112"/>
      <c r="GE130" s="112"/>
      <c r="GF130" s="112"/>
      <c r="GG130" s="112"/>
      <c r="GH130" s="112"/>
      <c r="GI130" s="112"/>
      <c r="GJ130" s="112"/>
      <c r="GK130" s="112"/>
      <c r="GL130" s="112"/>
      <c r="GM130" s="112"/>
      <c r="GN130" s="112"/>
      <c r="GO130" s="112"/>
      <c r="GP130" s="112"/>
      <c r="GQ130" s="112"/>
      <c r="GR130" s="112"/>
      <c r="GS130" s="112"/>
      <c r="GT130" s="112"/>
      <c r="GU130" s="112"/>
    </row>
    <row r="131" spans="1:203" ht="15" customHeight="1" x14ac:dyDescent="0.25">
      <c r="A131" s="111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  <c r="DA131" s="112"/>
      <c r="DB131" s="112"/>
      <c r="DC131" s="112"/>
      <c r="DD131" s="112"/>
      <c r="DE131" s="112"/>
      <c r="DF131" s="112"/>
      <c r="DG131" s="112"/>
      <c r="DH131" s="112"/>
      <c r="DI131" s="112"/>
      <c r="DJ131" s="112"/>
      <c r="DK131" s="112"/>
      <c r="DL131" s="112"/>
      <c r="DM131" s="112"/>
      <c r="DN131" s="112"/>
      <c r="DO131" s="112"/>
      <c r="DP131" s="112"/>
      <c r="DQ131" s="112"/>
      <c r="DR131" s="112"/>
      <c r="DS131" s="112"/>
      <c r="DT131" s="112"/>
      <c r="DU131" s="112"/>
      <c r="DV131" s="112"/>
      <c r="DW131" s="112"/>
      <c r="DX131" s="112"/>
      <c r="DY131" s="112"/>
      <c r="DZ131" s="112"/>
      <c r="EA131" s="112"/>
      <c r="EB131" s="112"/>
      <c r="EC131" s="112"/>
      <c r="ED131" s="112"/>
      <c r="EE131" s="112"/>
      <c r="EF131" s="112"/>
      <c r="EG131" s="112"/>
      <c r="EH131" s="112"/>
      <c r="EI131" s="112"/>
      <c r="EJ131" s="112"/>
      <c r="EK131" s="112"/>
      <c r="EL131" s="112"/>
      <c r="EM131" s="112"/>
      <c r="EN131" s="112"/>
      <c r="EO131" s="112"/>
      <c r="EP131" s="112"/>
      <c r="EQ131" s="112"/>
      <c r="ER131" s="112"/>
      <c r="ES131" s="112"/>
      <c r="ET131" s="112"/>
      <c r="EU131" s="112"/>
      <c r="EV131" s="112"/>
      <c r="EW131" s="112"/>
      <c r="EX131" s="112"/>
      <c r="EY131" s="112"/>
      <c r="EZ131" s="112"/>
      <c r="FA131" s="112"/>
      <c r="FB131" s="112"/>
      <c r="FC131" s="112"/>
      <c r="FD131" s="112"/>
      <c r="FE131" s="112"/>
      <c r="FF131" s="112"/>
      <c r="FG131" s="112"/>
      <c r="FH131" s="112"/>
      <c r="FI131" s="112"/>
      <c r="FJ131" s="112"/>
      <c r="FK131" s="112"/>
      <c r="FL131" s="112"/>
      <c r="FM131" s="112"/>
      <c r="FN131" s="112"/>
      <c r="FO131" s="112"/>
      <c r="FP131" s="112"/>
      <c r="FQ131" s="112"/>
      <c r="FR131" s="112"/>
      <c r="FS131" s="112"/>
      <c r="FT131" s="112"/>
      <c r="FU131" s="112"/>
      <c r="FV131" s="112"/>
      <c r="FW131" s="112"/>
      <c r="FX131" s="112"/>
      <c r="FY131" s="112"/>
      <c r="FZ131" s="112"/>
      <c r="GA131" s="112"/>
      <c r="GB131" s="112"/>
      <c r="GC131" s="112"/>
      <c r="GD131" s="112"/>
      <c r="GE131" s="112"/>
      <c r="GF131" s="112"/>
      <c r="GG131" s="112"/>
      <c r="GH131" s="112"/>
      <c r="GI131" s="112"/>
      <c r="GJ131" s="112"/>
      <c r="GK131" s="112"/>
      <c r="GL131" s="112"/>
      <c r="GM131" s="112"/>
      <c r="GN131" s="112"/>
      <c r="GO131" s="112"/>
      <c r="GP131" s="112"/>
      <c r="GQ131" s="112"/>
      <c r="GR131" s="112"/>
      <c r="GS131" s="112"/>
      <c r="GT131" s="112"/>
      <c r="GU131" s="112"/>
    </row>
    <row r="132" spans="1:203" ht="15" customHeight="1" x14ac:dyDescent="0.25">
      <c r="A132" s="111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112"/>
      <c r="DY132" s="112"/>
      <c r="DZ132" s="112"/>
      <c r="EA132" s="112"/>
      <c r="EB132" s="112"/>
      <c r="EC132" s="112"/>
      <c r="ED132" s="112"/>
      <c r="EE132" s="112"/>
      <c r="EF132" s="112"/>
      <c r="EG132" s="112"/>
      <c r="EH132" s="112"/>
      <c r="EI132" s="112"/>
      <c r="EJ132" s="112"/>
      <c r="EK132" s="112"/>
      <c r="EL132" s="112"/>
      <c r="EM132" s="112"/>
      <c r="EN132" s="112"/>
      <c r="EO132" s="112"/>
      <c r="EP132" s="112"/>
      <c r="EQ132" s="112"/>
      <c r="ER132" s="112"/>
      <c r="ES132" s="112"/>
      <c r="ET132" s="112"/>
      <c r="EU132" s="112"/>
      <c r="EV132" s="112"/>
      <c r="EW132" s="112"/>
      <c r="EX132" s="112"/>
      <c r="EY132" s="112"/>
      <c r="EZ132" s="112"/>
      <c r="FA132" s="112"/>
      <c r="FB132" s="112"/>
      <c r="FC132" s="112"/>
      <c r="FD132" s="112"/>
      <c r="FE132" s="112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112"/>
      <c r="FW132" s="112"/>
      <c r="FX132" s="112"/>
      <c r="FY132" s="112"/>
      <c r="FZ132" s="112"/>
      <c r="GA132" s="112"/>
      <c r="GB132" s="112"/>
      <c r="GC132" s="112"/>
      <c r="GD132" s="112"/>
      <c r="GE132" s="112"/>
      <c r="GF132" s="112"/>
      <c r="GG132" s="112"/>
      <c r="GH132" s="112"/>
      <c r="GI132" s="112"/>
      <c r="GJ132" s="112"/>
      <c r="GK132" s="112"/>
      <c r="GL132" s="112"/>
      <c r="GM132" s="112"/>
      <c r="GN132" s="112"/>
      <c r="GO132" s="112"/>
      <c r="GP132" s="112"/>
      <c r="GQ132" s="112"/>
      <c r="GR132" s="112"/>
      <c r="GS132" s="112"/>
      <c r="GT132" s="112"/>
      <c r="GU132" s="112"/>
    </row>
    <row r="133" spans="1:203" ht="15" customHeight="1" x14ac:dyDescent="0.25">
      <c r="A133" s="111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2"/>
      <c r="DK133" s="112"/>
      <c r="DL133" s="112"/>
      <c r="DM133" s="112"/>
      <c r="DN133" s="112"/>
      <c r="DO133" s="112"/>
      <c r="DP133" s="112"/>
      <c r="DQ133" s="112"/>
      <c r="DR133" s="112"/>
      <c r="DS133" s="112"/>
      <c r="DT133" s="112"/>
      <c r="DU133" s="112"/>
      <c r="DV133" s="112"/>
      <c r="DW133" s="112"/>
      <c r="DX133" s="112"/>
      <c r="DY133" s="112"/>
      <c r="DZ133" s="112"/>
      <c r="EA133" s="112"/>
      <c r="EB133" s="112"/>
      <c r="EC133" s="112"/>
      <c r="ED133" s="112"/>
      <c r="EE133" s="112"/>
      <c r="EF133" s="112"/>
      <c r="EG133" s="112"/>
      <c r="EH133" s="112"/>
      <c r="EI133" s="112"/>
      <c r="EJ133" s="112"/>
      <c r="EK133" s="112"/>
      <c r="EL133" s="112"/>
      <c r="EM133" s="112"/>
      <c r="EN133" s="112"/>
      <c r="EO133" s="112"/>
      <c r="EP133" s="112"/>
      <c r="EQ133" s="112"/>
      <c r="ER133" s="112"/>
      <c r="ES133" s="112"/>
      <c r="ET133" s="112"/>
      <c r="EU133" s="112"/>
      <c r="EV133" s="112"/>
      <c r="EW133" s="112"/>
      <c r="EX133" s="112"/>
      <c r="EY133" s="112"/>
      <c r="EZ133" s="112"/>
      <c r="FA133" s="112"/>
      <c r="FB133" s="112"/>
      <c r="FC133" s="112"/>
      <c r="FD133" s="112"/>
      <c r="FE133" s="112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112"/>
      <c r="FW133" s="112"/>
      <c r="FX133" s="112"/>
      <c r="FY133" s="112"/>
      <c r="FZ133" s="112"/>
      <c r="GA133" s="112"/>
      <c r="GB133" s="112"/>
      <c r="GC133" s="112"/>
      <c r="GD133" s="112"/>
      <c r="GE133" s="112"/>
      <c r="GF133" s="112"/>
      <c r="GG133" s="112"/>
      <c r="GH133" s="112"/>
      <c r="GI133" s="112"/>
      <c r="GJ133" s="112"/>
      <c r="GK133" s="112"/>
      <c r="GL133" s="112"/>
      <c r="GM133" s="112"/>
      <c r="GN133" s="112"/>
      <c r="GO133" s="112"/>
      <c r="GP133" s="112"/>
      <c r="GQ133" s="112"/>
      <c r="GR133" s="112"/>
      <c r="GS133" s="112"/>
      <c r="GT133" s="112"/>
      <c r="GU133" s="112"/>
    </row>
    <row r="134" spans="1:203" ht="15" customHeight="1" x14ac:dyDescent="0.25">
      <c r="A134" s="111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  <c r="DA134" s="112"/>
      <c r="DB134" s="112"/>
      <c r="DC134" s="112"/>
      <c r="DD134" s="112"/>
      <c r="DE134" s="112"/>
      <c r="DF134" s="112"/>
      <c r="DG134" s="112"/>
      <c r="DH134" s="112"/>
      <c r="DI134" s="112"/>
      <c r="DJ134" s="112"/>
      <c r="DK134" s="112"/>
      <c r="DL134" s="112"/>
      <c r="DM134" s="112"/>
      <c r="DN134" s="112"/>
      <c r="DO134" s="112"/>
      <c r="DP134" s="112"/>
      <c r="DQ134" s="112"/>
      <c r="DR134" s="112"/>
      <c r="DS134" s="112"/>
      <c r="DT134" s="112"/>
      <c r="DU134" s="112"/>
      <c r="DV134" s="112"/>
      <c r="DW134" s="112"/>
      <c r="DX134" s="112"/>
      <c r="DY134" s="112"/>
      <c r="DZ134" s="112"/>
      <c r="EA134" s="112"/>
      <c r="EB134" s="112"/>
      <c r="EC134" s="112"/>
      <c r="ED134" s="112"/>
      <c r="EE134" s="112"/>
      <c r="EF134" s="112"/>
      <c r="EG134" s="112"/>
      <c r="EH134" s="112"/>
      <c r="EI134" s="112"/>
      <c r="EJ134" s="112"/>
      <c r="EK134" s="112"/>
      <c r="EL134" s="112"/>
      <c r="EM134" s="112"/>
      <c r="EN134" s="112"/>
      <c r="EO134" s="112"/>
      <c r="EP134" s="112"/>
      <c r="EQ134" s="112"/>
      <c r="ER134" s="112"/>
      <c r="ES134" s="112"/>
      <c r="ET134" s="112"/>
      <c r="EU134" s="112"/>
      <c r="EV134" s="112"/>
      <c r="EW134" s="112"/>
      <c r="EX134" s="112"/>
      <c r="EY134" s="112"/>
      <c r="EZ134" s="112"/>
      <c r="FA134" s="112"/>
      <c r="FB134" s="112"/>
      <c r="FC134" s="112"/>
      <c r="FD134" s="112"/>
      <c r="FE134" s="112"/>
      <c r="FF134" s="112"/>
      <c r="FG134" s="112"/>
      <c r="FH134" s="112"/>
      <c r="FI134" s="112"/>
      <c r="FJ134" s="112"/>
      <c r="FK134" s="112"/>
      <c r="FL134" s="112"/>
      <c r="FM134" s="112"/>
      <c r="FN134" s="112"/>
      <c r="FO134" s="112"/>
      <c r="FP134" s="112"/>
      <c r="FQ134" s="112"/>
      <c r="FR134" s="112"/>
      <c r="FS134" s="112"/>
      <c r="FT134" s="112"/>
      <c r="FU134" s="112"/>
      <c r="FV134" s="112"/>
      <c r="FW134" s="112"/>
      <c r="FX134" s="112"/>
      <c r="FY134" s="112"/>
      <c r="FZ134" s="112"/>
      <c r="GA134" s="112"/>
      <c r="GB134" s="112"/>
      <c r="GC134" s="112"/>
      <c r="GD134" s="112"/>
      <c r="GE134" s="112"/>
      <c r="GF134" s="112"/>
      <c r="GG134" s="112"/>
      <c r="GH134" s="112"/>
      <c r="GI134" s="112"/>
      <c r="GJ134" s="112"/>
      <c r="GK134" s="112"/>
      <c r="GL134" s="112"/>
      <c r="GM134" s="112"/>
      <c r="GN134" s="112"/>
      <c r="GO134" s="112"/>
      <c r="GP134" s="112"/>
      <c r="GQ134" s="112"/>
      <c r="GR134" s="112"/>
      <c r="GS134" s="112"/>
      <c r="GT134" s="112"/>
      <c r="GU134" s="112"/>
    </row>
    <row r="135" spans="1:203" ht="15" customHeight="1" x14ac:dyDescent="0.25">
      <c r="A135" s="111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112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  <c r="EN135" s="112"/>
      <c r="EO135" s="112"/>
      <c r="EP135" s="112"/>
      <c r="EQ135" s="112"/>
      <c r="ER135" s="112"/>
      <c r="ES135" s="112"/>
      <c r="ET135" s="112"/>
      <c r="EU135" s="112"/>
      <c r="EV135" s="112"/>
      <c r="EW135" s="112"/>
      <c r="EX135" s="112"/>
      <c r="EY135" s="112"/>
      <c r="EZ135" s="112"/>
      <c r="FA135" s="112"/>
      <c r="FB135" s="112"/>
      <c r="FC135" s="112"/>
      <c r="FD135" s="112"/>
      <c r="FE135" s="112"/>
      <c r="FF135" s="112"/>
      <c r="FG135" s="112"/>
      <c r="FH135" s="112"/>
      <c r="FI135" s="112"/>
      <c r="FJ135" s="112"/>
      <c r="FK135" s="112"/>
      <c r="FL135" s="112"/>
      <c r="FM135" s="112"/>
      <c r="FN135" s="112"/>
      <c r="FO135" s="112"/>
      <c r="FP135" s="112"/>
      <c r="FQ135" s="112"/>
      <c r="FR135" s="112"/>
      <c r="FS135" s="112"/>
      <c r="FT135" s="112"/>
      <c r="FU135" s="112"/>
      <c r="FV135" s="112"/>
      <c r="FW135" s="112"/>
      <c r="FX135" s="112"/>
      <c r="FY135" s="112"/>
      <c r="FZ135" s="112"/>
      <c r="GA135" s="112"/>
      <c r="GB135" s="112"/>
      <c r="GC135" s="112"/>
      <c r="GD135" s="112"/>
      <c r="GE135" s="112"/>
      <c r="GF135" s="112"/>
      <c r="GG135" s="112"/>
      <c r="GH135" s="112"/>
      <c r="GI135" s="112"/>
      <c r="GJ135" s="112"/>
      <c r="GK135" s="112"/>
      <c r="GL135" s="112"/>
      <c r="GM135" s="112"/>
      <c r="GN135" s="112"/>
      <c r="GO135" s="112"/>
      <c r="GP135" s="112"/>
      <c r="GQ135" s="112"/>
      <c r="GR135" s="112"/>
      <c r="GS135" s="112"/>
      <c r="GT135" s="112"/>
      <c r="GU135" s="112"/>
    </row>
    <row r="136" spans="1:203" ht="15" customHeight="1" x14ac:dyDescent="0.25">
      <c r="A136" s="111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  <c r="DA136" s="112"/>
      <c r="DB136" s="112"/>
      <c r="DC136" s="112"/>
      <c r="DD136" s="112"/>
      <c r="DE136" s="112"/>
      <c r="DF136" s="112"/>
      <c r="DG136" s="112"/>
      <c r="DH136" s="112"/>
      <c r="DI136" s="112"/>
      <c r="DJ136" s="112"/>
      <c r="DK136" s="112"/>
      <c r="DL136" s="112"/>
      <c r="DM136" s="112"/>
      <c r="DN136" s="112"/>
      <c r="DO136" s="112"/>
      <c r="DP136" s="112"/>
      <c r="DQ136" s="112"/>
      <c r="DR136" s="112"/>
      <c r="DS136" s="112"/>
      <c r="DT136" s="112"/>
      <c r="DU136" s="112"/>
      <c r="DV136" s="112"/>
      <c r="DW136" s="112"/>
      <c r="DX136" s="112"/>
      <c r="DY136" s="112"/>
      <c r="DZ136" s="112"/>
      <c r="EA136" s="112"/>
      <c r="EB136" s="112"/>
      <c r="EC136" s="112"/>
      <c r="ED136" s="112"/>
      <c r="EE136" s="112"/>
      <c r="EF136" s="112"/>
      <c r="EG136" s="112"/>
      <c r="EH136" s="112"/>
      <c r="EI136" s="112"/>
      <c r="EJ136" s="112"/>
      <c r="EK136" s="112"/>
      <c r="EL136" s="112"/>
      <c r="EM136" s="112"/>
      <c r="EN136" s="112"/>
      <c r="EO136" s="112"/>
      <c r="EP136" s="112"/>
      <c r="EQ136" s="112"/>
      <c r="ER136" s="112"/>
      <c r="ES136" s="112"/>
      <c r="ET136" s="112"/>
      <c r="EU136" s="112"/>
      <c r="EV136" s="112"/>
      <c r="EW136" s="112"/>
      <c r="EX136" s="112"/>
      <c r="EY136" s="112"/>
      <c r="EZ136" s="112"/>
      <c r="FA136" s="112"/>
      <c r="FB136" s="112"/>
      <c r="FC136" s="112"/>
      <c r="FD136" s="112"/>
      <c r="FE136" s="112"/>
      <c r="FF136" s="112"/>
      <c r="FG136" s="112"/>
      <c r="FH136" s="112"/>
      <c r="FI136" s="112"/>
      <c r="FJ136" s="112"/>
      <c r="FK136" s="112"/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2"/>
      <c r="GK136" s="112"/>
      <c r="GL136" s="112"/>
      <c r="GM136" s="112"/>
      <c r="GN136" s="112"/>
      <c r="GO136" s="112"/>
      <c r="GP136" s="112"/>
      <c r="GQ136" s="112"/>
      <c r="GR136" s="112"/>
      <c r="GS136" s="112"/>
      <c r="GT136" s="112"/>
      <c r="GU136" s="112"/>
    </row>
    <row r="137" spans="1:203" ht="15" customHeight="1" x14ac:dyDescent="0.25">
      <c r="A137" s="111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  <c r="DA137" s="112"/>
      <c r="DB137" s="112"/>
      <c r="DC137" s="112"/>
      <c r="DD137" s="112"/>
      <c r="DE137" s="112"/>
      <c r="DF137" s="112"/>
      <c r="DG137" s="112"/>
      <c r="DH137" s="112"/>
      <c r="DI137" s="112"/>
      <c r="DJ137" s="112"/>
      <c r="DK137" s="112"/>
      <c r="DL137" s="112"/>
      <c r="DM137" s="112"/>
      <c r="DN137" s="112"/>
      <c r="DO137" s="112"/>
      <c r="DP137" s="112"/>
      <c r="DQ137" s="112"/>
      <c r="DR137" s="112"/>
      <c r="DS137" s="112"/>
      <c r="DT137" s="112"/>
      <c r="DU137" s="112"/>
      <c r="DV137" s="112"/>
      <c r="DW137" s="112"/>
      <c r="DX137" s="112"/>
      <c r="DY137" s="112"/>
      <c r="DZ137" s="112"/>
      <c r="EA137" s="112"/>
      <c r="EB137" s="112"/>
      <c r="EC137" s="112"/>
      <c r="ED137" s="112"/>
      <c r="EE137" s="112"/>
      <c r="EF137" s="112"/>
      <c r="EG137" s="112"/>
      <c r="EH137" s="112"/>
      <c r="EI137" s="112"/>
      <c r="EJ137" s="112"/>
      <c r="EK137" s="112"/>
      <c r="EL137" s="112"/>
      <c r="EM137" s="112"/>
      <c r="EN137" s="112"/>
      <c r="EO137" s="112"/>
      <c r="EP137" s="112"/>
      <c r="EQ137" s="112"/>
      <c r="ER137" s="112"/>
      <c r="ES137" s="112"/>
      <c r="ET137" s="112"/>
      <c r="EU137" s="112"/>
      <c r="EV137" s="112"/>
      <c r="EW137" s="112"/>
      <c r="EX137" s="112"/>
      <c r="EY137" s="112"/>
      <c r="EZ137" s="112"/>
      <c r="FA137" s="112"/>
      <c r="FB137" s="112"/>
      <c r="FC137" s="112"/>
      <c r="FD137" s="112"/>
      <c r="FE137" s="112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112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2"/>
      <c r="GK137" s="112"/>
      <c r="GL137" s="112"/>
      <c r="GM137" s="112"/>
      <c r="GN137" s="112"/>
      <c r="GO137" s="112"/>
      <c r="GP137" s="112"/>
      <c r="GQ137" s="112"/>
      <c r="GR137" s="112"/>
      <c r="GS137" s="112"/>
      <c r="GT137" s="112"/>
      <c r="GU137" s="112"/>
    </row>
    <row r="138" spans="1:203" ht="15" customHeight="1" x14ac:dyDescent="0.25">
      <c r="A138" s="111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  <c r="DA138" s="112"/>
      <c r="DB138" s="112"/>
      <c r="DC138" s="112"/>
      <c r="DD138" s="112"/>
      <c r="DE138" s="112"/>
      <c r="DF138" s="112"/>
      <c r="DG138" s="112"/>
      <c r="DH138" s="112"/>
      <c r="DI138" s="112"/>
      <c r="DJ138" s="112"/>
      <c r="DK138" s="112"/>
      <c r="DL138" s="112"/>
      <c r="DM138" s="112"/>
      <c r="DN138" s="112"/>
      <c r="DO138" s="112"/>
      <c r="DP138" s="112"/>
      <c r="DQ138" s="112"/>
      <c r="DR138" s="112"/>
      <c r="DS138" s="112"/>
      <c r="DT138" s="112"/>
      <c r="DU138" s="112"/>
      <c r="DV138" s="112"/>
      <c r="DW138" s="112"/>
      <c r="DX138" s="112"/>
      <c r="DY138" s="112"/>
      <c r="DZ138" s="112"/>
      <c r="EA138" s="112"/>
      <c r="EB138" s="112"/>
      <c r="EC138" s="112"/>
      <c r="ED138" s="112"/>
      <c r="EE138" s="112"/>
      <c r="EF138" s="112"/>
      <c r="EG138" s="112"/>
      <c r="EH138" s="112"/>
      <c r="EI138" s="112"/>
      <c r="EJ138" s="112"/>
      <c r="EK138" s="112"/>
      <c r="EL138" s="112"/>
      <c r="EM138" s="112"/>
      <c r="EN138" s="112"/>
      <c r="EO138" s="112"/>
      <c r="EP138" s="112"/>
      <c r="EQ138" s="112"/>
      <c r="ER138" s="112"/>
      <c r="ES138" s="112"/>
      <c r="ET138" s="112"/>
      <c r="EU138" s="112"/>
      <c r="EV138" s="112"/>
      <c r="EW138" s="112"/>
      <c r="EX138" s="112"/>
      <c r="EY138" s="112"/>
      <c r="EZ138" s="112"/>
      <c r="FA138" s="112"/>
      <c r="FB138" s="112"/>
      <c r="FC138" s="112"/>
      <c r="FD138" s="112"/>
      <c r="FE138" s="112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112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2"/>
      <c r="GK138" s="112"/>
      <c r="GL138" s="112"/>
      <c r="GM138" s="112"/>
      <c r="GN138" s="112"/>
      <c r="GO138" s="112"/>
      <c r="GP138" s="112"/>
      <c r="GQ138" s="112"/>
      <c r="GR138" s="112"/>
      <c r="GS138" s="112"/>
      <c r="GT138" s="112"/>
      <c r="GU138" s="112"/>
    </row>
    <row r="139" spans="1:203" ht="15" customHeight="1" x14ac:dyDescent="0.25">
      <c r="A139" s="111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112"/>
      <c r="CZ139" s="112"/>
      <c r="DA139" s="112"/>
      <c r="DB139" s="112"/>
      <c r="DC139" s="112"/>
      <c r="DD139" s="112"/>
      <c r="DE139" s="112"/>
      <c r="DF139" s="112"/>
      <c r="DG139" s="112"/>
      <c r="DH139" s="112"/>
      <c r="DI139" s="112"/>
      <c r="DJ139" s="112"/>
      <c r="DK139" s="112"/>
      <c r="DL139" s="112"/>
      <c r="DM139" s="112"/>
      <c r="DN139" s="112"/>
      <c r="DO139" s="112"/>
      <c r="DP139" s="112"/>
      <c r="DQ139" s="112"/>
      <c r="DR139" s="112"/>
      <c r="DS139" s="112"/>
      <c r="DT139" s="112"/>
      <c r="DU139" s="112"/>
      <c r="DV139" s="112"/>
      <c r="DW139" s="112"/>
      <c r="DX139" s="112"/>
      <c r="DY139" s="112"/>
      <c r="DZ139" s="112"/>
      <c r="EA139" s="112"/>
      <c r="EB139" s="112"/>
      <c r="EC139" s="112"/>
      <c r="ED139" s="112"/>
      <c r="EE139" s="112"/>
      <c r="EF139" s="112"/>
      <c r="EG139" s="112"/>
      <c r="EH139" s="112"/>
      <c r="EI139" s="112"/>
      <c r="EJ139" s="112"/>
      <c r="EK139" s="112"/>
      <c r="EL139" s="112"/>
      <c r="EM139" s="112"/>
      <c r="EN139" s="112"/>
      <c r="EO139" s="112"/>
      <c r="EP139" s="112"/>
      <c r="EQ139" s="112"/>
      <c r="ER139" s="112"/>
      <c r="ES139" s="112"/>
      <c r="ET139" s="112"/>
      <c r="EU139" s="112"/>
      <c r="EV139" s="112"/>
      <c r="EW139" s="112"/>
      <c r="EX139" s="112"/>
      <c r="EY139" s="112"/>
      <c r="EZ139" s="112"/>
      <c r="FA139" s="112"/>
      <c r="FB139" s="112"/>
      <c r="FC139" s="112"/>
      <c r="FD139" s="112"/>
      <c r="FE139" s="112"/>
      <c r="FF139" s="112"/>
      <c r="FG139" s="112"/>
      <c r="FH139" s="112"/>
      <c r="FI139" s="112"/>
      <c r="FJ139" s="112"/>
      <c r="FK139" s="112"/>
      <c r="FL139" s="112"/>
      <c r="FM139" s="112"/>
      <c r="FN139" s="112"/>
      <c r="FO139" s="112"/>
      <c r="FP139" s="112"/>
      <c r="FQ139" s="112"/>
      <c r="FR139" s="112"/>
      <c r="FS139" s="112"/>
      <c r="FT139" s="112"/>
      <c r="FU139" s="112"/>
      <c r="FV139" s="112"/>
      <c r="FW139" s="112"/>
      <c r="FX139" s="112"/>
      <c r="FY139" s="112"/>
      <c r="FZ139" s="112"/>
      <c r="GA139" s="112"/>
      <c r="GB139" s="112"/>
      <c r="GC139" s="112"/>
      <c r="GD139" s="112"/>
      <c r="GE139" s="112"/>
      <c r="GF139" s="112"/>
      <c r="GG139" s="112"/>
      <c r="GH139" s="112"/>
      <c r="GI139" s="112"/>
      <c r="GJ139" s="112"/>
      <c r="GK139" s="112"/>
      <c r="GL139" s="112"/>
      <c r="GM139" s="112"/>
      <c r="GN139" s="112"/>
      <c r="GO139" s="112"/>
      <c r="GP139" s="112"/>
      <c r="GQ139" s="112"/>
      <c r="GR139" s="112"/>
      <c r="GS139" s="112"/>
      <c r="GT139" s="112"/>
      <c r="GU139" s="112"/>
    </row>
    <row r="140" spans="1:203" ht="15" customHeight="1" x14ac:dyDescent="0.25">
      <c r="A140" s="111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112"/>
      <c r="CZ140" s="112"/>
      <c r="DA140" s="112"/>
      <c r="DB140" s="112"/>
      <c r="DC140" s="112"/>
      <c r="DD140" s="112"/>
      <c r="DE140" s="112"/>
      <c r="DF140" s="112"/>
      <c r="DG140" s="112"/>
      <c r="DH140" s="112"/>
      <c r="DI140" s="112"/>
      <c r="DJ140" s="112"/>
      <c r="DK140" s="112"/>
      <c r="DL140" s="112"/>
      <c r="DM140" s="112"/>
      <c r="DN140" s="112"/>
      <c r="DO140" s="112"/>
      <c r="DP140" s="112"/>
      <c r="DQ140" s="112"/>
      <c r="DR140" s="112"/>
      <c r="DS140" s="112"/>
      <c r="DT140" s="112"/>
      <c r="DU140" s="112"/>
      <c r="DV140" s="112"/>
      <c r="DW140" s="112"/>
      <c r="DX140" s="112"/>
      <c r="DY140" s="112"/>
      <c r="DZ140" s="112"/>
      <c r="EA140" s="112"/>
      <c r="EB140" s="112"/>
      <c r="EC140" s="112"/>
      <c r="ED140" s="112"/>
      <c r="EE140" s="112"/>
      <c r="EF140" s="112"/>
      <c r="EG140" s="112"/>
      <c r="EH140" s="112"/>
      <c r="EI140" s="112"/>
      <c r="EJ140" s="112"/>
      <c r="EK140" s="112"/>
      <c r="EL140" s="112"/>
      <c r="EM140" s="112"/>
      <c r="EN140" s="112"/>
      <c r="EO140" s="112"/>
      <c r="EP140" s="112"/>
      <c r="EQ140" s="112"/>
      <c r="ER140" s="112"/>
      <c r="ES140" s="112"/>
      <c r="ET140" s="112"/>
      <c r="EU140" s="112"/>
      <c r="EV140" s="112"/>
      <c r="EW140" s="112"/>
      <c r="EX140" s="112"/>
      <c r="EY140" s="112"/>
      <c r="EZ140" s="112"/>
      <c r="FA140" s="112"/>
      <c r="FB140" s="112"/>
      <c r="FC140" s="112"/>
      <c r="FD140" s="112"/>
      <c r="FE140" s="112"/>
      <c r="FF140" s="112"/>
      <c r="FG140" s="112"/>
      <c r="FH140" s="112"/>
      <c r="FI140" s="112"/>
      <c r="FJ140" s="112"/>
      <c r="FK140" s="112"/>
      <c r="FL140" s="112"/>
      <c r="FM140" s="112"/>
      <c r="FN140" s="112"/>
      <c r="FO140" s="112"/>
      <c r="FP140" s="112"/>
      <c r="FQ140" s="112"/>
      <c r="FR140" s="112"/>
      <c r="FS140" s="112"/>
      <c r="FT140" s="112"/>
      <c r="FU140" s="112"/>
      <c r="FV140" s="112"/>
      <c r="FW140" s="112"/>
      <c r="FX140" s="112"/>
      <c r="FY140" s="112"/>
      <c r="FZ140" s="112"/>
      <c r="GA140" s="112"/>
      <c r="GB140" s="112"/>
      <c r="GC140" s="112"/>
      <c r="GD140" s="112"/>
      <c r="GE140" s="112"/>
      <c r="GF140" s="112"/>
      <c r="GG140" s="112"/>
      <c r="GH140" s="112"/>
      <c r="GI140" s="112"/>
      <c r="GJ140" s="112"/>
      <c r="GK140" s="112"/>
      <c r="GL140" s="112"/>
      <c r="GM140" s="112"/>
      <c r="GN140" s="112"/>
      <c r="GO140" s="112"/>
      <c r="GP140" s="112"/>
      <c r="GQ140" s="112"/>
      <c r="GR140" s="112"/>
      <c r="GS140" s="112"/>
      <c r="GT140" s="112"/>
      <c r="GU140" s="112"/>
    </row>
    <row r="141" spans="1:203" ht="15" customHeight="1" x14ac:dyDescent="0.25">
      <c r="A141" s="111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112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112"/>
      <c r="CZ141" s="112"/>
      <c r="DA141" s="112"/>
      <c r="DB141" s="112"/>
      <c r="DC141" s="112"/>
      <c r="DD141" s="112"/>
      <c r="DE141" s="112"/>
      <c r="DF141" s="112"/>
      <c r="DG141" s="112"/>
      <c r="DH141" s="112"/>
      <c r="DI141" s="112"/>
      <c r="DJ141" s="112"/>
      <c r="DK141" s="112"/>
      <c r="DL141" s="112"/>
      <c r="DM141" s="112"/>
      <c r="DN141" s="112"/>
      <c r="DO141" s="112"/>
      <c r="DP141" s="112"/>
      <c r="DQ141" s="112"/>
      <c r="DR141" s="112"/>
      <c r="DS141" s="112"/>
      <c r="DT141" s="112"/>
      <c r="DU141" s="112"/>
      <c r="DV141" s="112"/>
      <c r="DW141" s="112"/>
      <c r="DX141" s="112"/>
      <c r="DY141" s="112"/>
      <c r="DZ141" s="112"/>
      <c r="EA141" s="112"/>
      <c r="EB141" s="112"/>
      <c r="EC141" s="112"/>
      <c r="ED141" s="112"/>
      <c r="EE141" s="112"/>
      <c r="EF141" s="112"/>
      <c r="EG141" s="112"/>
      <c r="EH141" s="112"/>
      <c r="EI141" s="112"/>
      <c r="EJ141" s="112"/>
      <c r="EK141" s="112"/>
      <c r="EL141" s="112"/>
      <c r="EM141" s="112"/>
      <c r="EN141" s="112"/>
      <c r="EO141" s="112"/>
      <c r="EP141" s="112"/>
      <c r="EQ141" s="112"/>
      <c r="ER141" s="112"/>
      <c r="ES141" s="112"/>
      <c r="ET141" s="112"/>
      <c r="EU141" s="112"/>
      <c r="EV141" s="112"/>
      <c r="EW141" s="112"/>
      <c r="EX141" s="112"/>
      <c r="EY141" s="112"/>
      <c r="EZ141" s="112"/>
      <c r="FA141" s="112"/>
      <c r="FB141" s="112"/>
      <c r="FC141" s="112"/>
      <c r="FD141" s="112"/>
      <c r="FE141" s="112"/>
      <c r="FF141" s="112"/>
      <c r="FG141" s="112"/>
      <c r="FH141" s="112"/>
      <c r="FI141" s="112"/>
      <c r="FJ141" s="112"/>
      <c r="FK141" s="112"/>
      <c r="FL141" s="112"/>
      <c r="FM141" s="112"/>
      <c r="FN141" s="112"/>
      <c r="FO141" s="112"/>
      <c r="FP141" s="112"/>
      <c r="FQ141" s="112"/>
      <c r="FR141" s="112"/>
      <c r="FS141" s="112"/>
      <c r="FT141" s="112"/>
      <c r="FU141" s="112"/>
      <c r="FV141" s="112"/>
      <c r="FW141" s="112"/>
      <c r="FX141" s="112"/>
      <c r="FY141" s="112"/>
      <c r="FZ141" s="112"/>
      <c r="GA141" s="112"/>
      <c r="GB141" s="112"/>
      <c r="GC141" s="112"/>
      <c r="GD141" s="112"/>
      <c r="GE141" s="112"/>
      <c r="GF141" s="112"/>
      <c r="GG141" s="112"/>
      <c r="GH141" s="112"/>
      <c r="GI141" s="112"/>
      <c r="GJ141" s="112"/>
      <c r="GK141" s="112"/>
      <c r="GL141" s="112"/>
      <c r="GM141" s="112"/>
      <c r="GN141" s="112"/>
      <c r="GO141" s="112"/>
      <c r="GP141" s="112"/>
      <c r="GQ141" s="112"/>
      <c r="GR141" s="112"/>
      <c r="GS141" s="112"/>
      <c r="GT141" s="112"/>
      <c r="GU141" s="112"/>
    </row>
    <row r="142" spans="1:203" ht="15" customHeight="1" x14ac:dyDescent="0.25">
      <c r="A142" s="111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112"/>
      <c r="CZ142" s="112"/>
      <c r="DA142" s="112"/>
      <c r="DB142" s="112"/>
      <c r="DC142" s="112"/>
      <c r="DD142" s="112"/>
      <c r="DE142" s="112"/>
      <c r="DF142" s="112"/>
      <c r="DG142" s="112"/>
      <c r="DH142" s="112"/>
      <c r="DI142" s="112"/>
      <c r="DJ142" s="112"/>
      <c r="DK142" s="112"/>
      <c r="DL142" s="112"/>
      <c r="DM142" s="112"/>
      <c r="DN142" s="112"/>
      <c r="DO142" s="112"/>
      <c r="DP142" s="112"/>
      <c r="DQ142" s="112"/>
      <c r="DR142" s="112"/>
      <c r="DS142" s="112"/>
      <c r="DT142" s="112"/>
      <c r="DU142" s="112"/>
      <c r="DV142" s="112"/>
      <c r="DW142" s="112"/>
      <c r="DX142" s="112"/>
      <c r="DY142" s="112"/>
      <c r="DZ142" s="112"/>
      <c r="EA142" s="112"/>
      <c r="EB142" s="112"/>
      <c r="EC142" s="112"/>
      <c r="ED142" s="112"/>
      <c r="EE142" s="112"/>
      <c r="EF142" s="112"/>
      <c r="EG142" s="112"/>
      <c r="EH142" s="112"/>
      <c r="EI142" s="112"/>
      <c r="EJ142" s="112"/>
      <c r="EK142" s="112"/>
      <c r="EL142" s="112"/>
      <c r="EM142" s="112"/>
      <c r="EN142" s="112"/>
      <c r="EO142" s="112"/>
      <c r="EP142" s="112"/>
      <c r="EQ142" s="112"/>
      <c r="ER142" s="112"/>
      <c r="ES142" s="112"/>
      <c r="ET142" s="112"/>
      <c r="EU142" s="112"/>
      <c r="EV142" s="112"/>
      <c r="EW142" s="112"/>
      <c r="EX142" s="112"/>
      <c r="EY142" s="112"/>
      <c r="EZ142" s="112"/>
      <c r="FA142" s="112"/>
      <c r="FB142" s="112"/>
      <c r="FC142" s="112"/>
      <c r="FD142" s="112"/>
      <c r="FE142" s="112"/>
      <c r="FF142" s="112"/>
      <c r="FG142" s="112"/>
      <c r="FH142" s="112"/>
      <c r="FI142" s="112"/>
      <c r="FJ142" s="112"/>
      <c r="FK142" s="112"/>
      <c r="FL142" s="112"/>
      <c r="FM142" s="112"/>
      <c r="FN142" s="112"/>
      <c r="FO142" s="112"/>
      <c r="FP142" s="112"/>
      <c r="FQ142" s="112"/>
      <c r="FR142" s="112"/>
      <c r="FS142" s="112"/>
      <c r="FT142" s="112"/>
      <c r="FU142" s="112"/>
      <c r="FV142" s="112"/>
      <c r="FW142" s="112"/>
      <c r="FX142" s="112"/>
      <c r="FY142" s="112"/>
      <c r="FZ142" s="112"/>
      <c r="GA142" s="112"/>
      <c r="GB142" s="112"/>
      <c r="GC142" s="112"/>
      <c r="GD142" s="112"/>
      <c r="GE142" s="112"/>
      <c r="GF142" s="112"/>
      <c r="GG142" s="112"/>
      <c r="GH142" s="112"/>
      <c r="GI142" s="112"/>
      <c r="GJ142" s="112"/>
      <c r="GK142" s="112"/>
      <c r="GL142" s="112"/>
      <c r="GM142" s="112"/>
      <c r="GN142" s="112"/>
      <c r="GO142" s="112"/>
      <c r="GP142" s="112"/>
      <c r="GQ142" s="112"/>
      <c r="GR142" s="112"/>
      <c r="GS142" s="112"/>
      <c r="GT142" s="112"/>
      <c r="GU142" s="112"/>
    </row>
    <row r="143" spans="1:203" ht="15" customHeight="1" x14ac:dyDescent="0.25">
      <c r="A143" s="111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112"/>
      <c r="CZ143" s="112"/>
      <c r="DA143" s="112"/>
      <c r="DB143" s="112"/>
      <c r="DC143" s="112"/>
      <c r="DD143" s="112"/>
      <c r="DE143" s="112"/>
      <c r="DF143" s="112"/>
      <c r="DG143" s="112"/>
      <c r="DH143" s="112"/>
      <c r="DI143" s="112"/>
      <c r="DJ143" s="112"/>
      <c r="DK143" s="112"/>
      <c r="DL143" s="112"/>
      <c r="DM143" s="112"/>
      <c r="DN143" s="112"/>
      <c r="DO143" s="112"/>
      <c r="DP143" s="112"/>
      <c r="DQ143" s="112"/>
      <c r="DR143" s="112"/>
      <c r="DS143" s="112"/>
      <c r="DT143" s="112"/>
      <c r="DU143" s="112"/>
      <c r="DV143" s="112"/>
      <c r="DW143" s="112"/>
      <c r="DX143" s="112"/>
      <c r="DY143" s="112"/>
      <c r="DZ143" s="112"/>
      <c r="EA143" s="112"/>
      <c r="EB143" s="112"/>
      <c r="EC143" s="112"/>
      <c r="ED143" s="112"/>
      <c r="EE143" s="112"/>
      <c r="EF143" s="112"/>
      <c r="EG143" s="112"/>
      <c r="EH143" s="112"/>
      <c r="EI143" s="112"/>
      <c r="EJ143" s="112"/>
      <c r="EK143" s="112"/>
      <c r="EL143" s="112"/>
      <c r="EM143" s="112"/>
      <c r="EN143" s="112"/>
      <c r="EO143" s="112"/>
      <c r="EP143" s="112"/>
      <c r="EQ143" s="112"/>
      <c r="ER143" s="112"/>
      <c r="ES143" s="112"/>
      <c r="ET143" s="112"/>
      <c r="EU143" s="112"/>
      <c r="EV143" s="112"/>
      <c r="EW143" s="112"/>
      <c r="EX143" s="112"/>
      <c r="EY143" s="112"/>
      <c r="EZ143" s="112"/>
      <c r="FA143" s="112"/>
      <c r="FB143" s="112"/>
      <c r="FC143" s="112"/>
      <c r="FD143" s="112"/>
      <c r="FE143" s="112"/>
      <c r="FF143" s="112"/>
      <c r="FG143" s="112"/>
      <c r="FH143" s="112"/>
      <c r="FI143" s="112"/>
      <c r="FJ143" s="112"/>
      <c r="FK143" s="112"/>
      <c r="FL143" s="112"/>
      <c r="FM143" s="112"/>
      <c r="FN143" s="112"/>
      <c r="FO143" s="112"/>
      <c r="FP143" s="112"/>
      <c r="FQ143" s="112"/>
      <c r="FR143" s="112"/>
      <c r="FS143" s="112"/>
      <c r="FT143" s="112"/>
      <c r="FU143" s="112"/>
      <c r="FV143" s="112"/>
      <c r="FW143" s="112"/>
      <c r="FX143" s="112"/>
      <c r="FY143" s="112"/>
      <c r="FZ143" s="112"/>
      <c r="GA143" s="112"/>
      <c r="GB143" s="112"/>
      <c r="GC143" s="112"/>
      <c r="GD143" s="112"/>
      <c r="GE143" s="112"/>
      <c r="GF143" s="112"/>
      <c r="GG143" s="112"/>
      <c r="GH143" s="112"/>
      <c r="GI143" s="112"/>
      <c r="GJ143" s="112"/>
      <c r="GK143" s="112"/>
      <c r="GL143" s="112"/>
      <c r="GM143" s="112"/>
      <c r="GN143" s="112"/>
      <c r="GO143" s="112"/>
      <c r="GP143" s="112"/>
      <c r="GQ143" s="112"/>
      <c r="GR143" s="112"/>
      <c r="GS143" s="112"/>
      <c r="GT143" s="112"/>
      <c r="GU143" s="112"/>
    </row>
    <row r="144" spans="1:203" ht="15" customHeight="1" x14ac:dyDescent="0.25">
      <c r="A144" s="111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  <c r="BS144" s="112"/>
      <c r="BT144" s="112"/>
      <c r="BU144" s="112"/>
      <c r="BV144" s="112"/>
      <c r="BW144" s="112"/>
      <c r="BX144" s="112"/>
      <c r="BY144" s="112"/>
      <c r="BZ144" s="112"/>
      <c r="CA144" s="112"/>
      <c r="CB144" s="112"/>
      <c r="CC144" s="112"/>
      <c r="CD144" s="112"/>
      <c r="CE144" s="112"/>
      <c r="CF144" s="112"/>
      <c r="CG144" s="112"/>
      <c r="CH144" s="112"/>
      <c r="CI144" s="112"/>
      <c r="CJ144" s="112"/>
      <c r="CK144" s="112"/>
      <c r="CL144" s="112"/>
      <c r="CM144" s="112"/>
      <c r="CN144" s="112"/>
      <c r="CO144" s="112"/>
      <c r="CP144" s="112"/>
      <c r="CQ144" s="112"/>
      <c r="CR144" s="112"/>
      <c r="CS144" s="112"/>
      <c r="CT144" s="112"/>
      <c r="CU144" s="112"/>
      <c r="CV144" s="112"/>
      <c r="CW144" s="112"/>
      <c r="CX144" s="112"/>
      <c r="CY144" s="112"/>
      <c r="CZ144" s="112"/>
      <c r="DA144" s="112"/>
      <c r="DB144" s="112"/>
      <c r="DC144" s="112"/>
      <c r="DD144" s="112"/>
      <c r="DE144" s="112"/>
      <c r="DF144" s="112"/>
      <c r="DG144" s="112"/>
      <c r="DH144" s="112"/>
      <c r="DI144" s="112"/>
      <c r="DJ144" s="112"/>
      <c r="DK144" s="112"/>
      <c r="DL144" s="112"/>
      <c r="DM144" s="112"/>
      <c r="DN144" s="112"/>
      <c r="DO144" s="112"/>
      <c r="DP144" s="112"/>
      <c r="DQ144" s="112"/>
      <c r="DR144" s="112"/>
      <c r="DS144" s="112"/>
      <c r="DT144" s="112"/>
      <c r="DU144" s="112"/>
      <c r="DV144" s="112"/>
      <c r="DW144" s="112"/>
      <c r="DX144" s="112"/>
      <c r="DY144" s="112"/>
      <c r="DZ144" s="112"/>
      <c r="EA144" s="112"/>
      <c r="EB144" s="112"/>
      <c r="EC144" s="112"/>
      <c r="ED144" s="112"/>
      <c r="EE144" s="112"/>
      <c r="EF144" s="112"/>
      <c r="EG144" s="112"/>
      <c r="EH144" s="112"/>
      <c r="EI144" s="112"/>
      <c r="EJ144" s="112"/>
      <c r="EK144" s="112"/>
      <c r="EL144" s="112"/>
      <c r="EM144" s="112"/>
      <c r="EN144" s="112"/>
      <c r="EO144" s="112"/>
      <c r="EP144" s="112"/>
      <c r="EQ144" s="112"/>
      <c r="ER144" s="112"/>
      <c r="ES144" s="112"/>
      <c r="ET144" s="112"/>
      <c r="EU144" s="112"/>
      <c r="EV144" s="112"/>
      <c r="EW144" s="112"/>
      <c r="EX144" s="112"/>
      <c r="EY144" s="112"/>
      <c r="EZ144" s="112"/>
      <c r="FA144" s="112"/>
      <c r="FB144" s="112"/>
      <c r="FC144" s="112"/>
      <c r="FD144" s="112"/>
      <c r="FE144" s="112"/>
      <c r="FF144" s="112"/>
      <c r="FG144" s="112"/>
      <c r="FH144" s="112"/>
      <c r="FI144" s="112"/>
      <c r="FJ144" s="112"/>
      <c r="FK144" s="112"/>
      <c r="FL144" s="112"/>
      <c r="FM144" s="112"/>
      <c r="FN144" s="112"/>
      <c r="FO144" s="112"/>
      <c r="FP144" s="112"/>
      <c r="FQ144" s="112"/>
      <c r="FR144" s="112"/>
      <c r="FS144" s="112"/>
      <c r="FT144" s="112"/>
      <c r="FU144" s="112"/>
      <c r="FV144" s="112"/>
      <c r="FW144" s="112"/>
      <c r="FX144" s="112"/>
      <c r="FY144" s="112"/>
      <c r="FZ144" s="112"/>
      <c r="GA144" s="112"/>
      <c r="GB144" s="112"/>
      <c r="GC144" s="112"/>
      <c r="GD144" s="112"/>
      <c r="GE144" s="112"/>
      <c r="GF144" s="112"/>
      <c r="GG144" s="112"/>
      <c r="GH144" s="112"/>
      <c r="GI144" s="112"/>
      <c r="GJ144" s="112"/>
      <c r="GK144" s="112"/>
      <c r="GL144" s="112"/>
      <c r="GM144" s="112"/>
      <c r="GN144" s="112"/>
      <c r="GO144" s="112"/>
      <c r="GP144" s="112"/>
      <c r="GQ144" s="112"/>
      <c r="GR144" s="112"/>
      <c r="GS144" s="112"/>
      <c r="GT144" s="112"/>
      <c r="GU144" s="112"/>
    </row>
    <row r="145" spans="1:203" ht="15" customHeight="1" x14ac:dyDescent="0.25">
      <c r="A145" s="111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2"/>
      <c r="BV145" s="112"/>
      <c r="BW145" s="112"/>
      <c r="BX145" s="112"/>
      <c r="BY145" s="112"/>
      <c r="BZ145" s="112"/>
      <c r="CA145" s="112"/>
      <c r="CB145" s="112"/>
      <c r="CC145" s="112"/>
      <c r="CD145" s="112"/>
      <c r="CE145" s="112"/>
      <c r="CF145" s="112"/>
      <c r="CG145" s="112"/>
      <c r="CH145" s="112"/>
      <c r="CI145" s="112"/>
      <c r="CJ145" s="112"/>
      <c r="CK145" s="112"/>
      <c r="CL145" s="112"/>
      <c r="CM145" s="112"/>
      <c r="CN145" s="112"/>
      <c r="CO145" s="112"/>
      <c r="CP145" s="112"/>
      <c r="CQ145" s="112"/>
      <c r="CR145" s="112"/>
      <c r="CS145" s="112"/>
      <c r="CT145" s="112"/>
      <c r="CU145" s="112"/>
      <c r="CV145" s="112"/>
      <c r="CW145" s="112"/>
      <c r="CX145" s="112"/>
      <c r="CY145" s="112"/>
      <c r="CZ145" s="112"/>
      <c r="DA145" s="112"/>
      <c r="DB145" s="112"/>
      <c r="DC145" s="112"/>
      <c r="DD145" s="112"/>
      <c r="DE145" s="112"/>
      <c r="DF145" s="112"/>
      <c r="DG145" s="112"/>
      <c r="DH145" s="112"/>
      <c r="DI145" s="112"/>
      <c r="DJ145" s="112"/>
      <c r="DK145" s="112"/>
      <c r="DL145" s="112"/>
      <c r="DM145" s="112"/>
      <c r="DN145" s="112"/>
      <c r="DO145" s="112"/>
      <c r="DP145" s="112"/>
      <c r="DQ145" s="112"/>
      <c r="DR145" s="112"/>
      <c r="DS145" s="112"/>
      <c r="DT145" s="112"/>
      <c r="DU145" s="112"/>
      <c r="DV145" s="112"/>
      <c r="DW145" s="112"/>
      <c r="DX145" s="112"/>
      <c r="DY145" s="112"/>
      <c r="DZ145" s="112"/>
      <c r="EA145" s="112"/>
      <c r="EB145" s="112"/>
      <c r="EC145" s="112"/>
      <c r="ED145" s="112"/>
      <c r="EE145" s="112"/>
      <c r="EF145" s="112"/>
      <c r="EG145" s="112"/>
      <c r="EH145" s="112"/>
      <c r="EI145" s="112"/>
      <c r="EJ145" s="112"/>
      <c r="EK145" s="112"/>
      <c r="EL145" s="112"/>
      <c r="EM145" s="112"/>
      <c r="EN145" s="112"/>
      <c r="EO145" s="112"/>
      <c r="EP145" s="112"/>
      <c r="EQ145" s="112"/>
      <c r="ER145" s="112"/>
      <c r="ES145" s="112"/>
      <c r="ET145" s="112"/>
      <c r="EU145" s="112"/>
      <c r="EV145" s="112"/>
      <c r="EW145" s="112"/>
      <c r="EX145" s="112"/>
      <c r="EY145" s="112"/>
      <c r="EZ145" s="112"/>
      <c r="FA145" s="112"/>
      <c r="FB145" s="112"/>
      <c r="FC145" s="112"/>
      <c r="FD145" s="112"/>
      <c r="FE145" s="112"/>
      <c r="FF145" s="112"/>
      <c r="FG145" s="112"/>
      <c r="FH145" s="112"/>
      <c r="FI145" s="112"/>
      <c r="FJ145" s="112"/>
      <c r="FK145" s="112"/>
      <c r="FL145" s="112"/>
      <c r="FM145" s="112"/>
      <c r="FN145" s="112"/>
      <c r="FO145" s="112"/>
      <c r="FP145" s="112"/>
      <c r="FQ145" s="112"/>
      <c r="FR145" s="112"/>
      <c r="FS145" s="112"/>
      <c r="FT145" s="112"/>
      <c r="FU145" s="112"/>
      <c r="FV145" s="112"/>
      <c r="FW145" s="112"/>
      <c r="FX145" s="112"/>
      <c r="FY145" s="112"/>
      <c r="FZ145" s="112"/>
      <c r="GA145" s="112"/>
      <c r="GB145" s="112"/>
      <c r="GC145" s="112"/>
      <c r="GD145" s="112"/>
      <c r="GE145" s="112"/>
      <c r="GF145" s="112"/>
      <c r="GG145" s="112"/>
      <c r="GH145" s="112"/>
      <c r="GI145" s="112"/>
      <c r="GJ145" s="112"/>
      <c r="GK145" s="112"/>
      <c r="GL145" s="112"/>
      <c r="GM145" s="112"/>
      <c r="GN145" s="112"/>
      <c r="GO145" s="112"/>
      <c r="GP145" s="112"/>
      <c r="GQ145" s="112"/>
      <c r="GR145" s="112"/>
      <c r="GS145" s="112"/>
      <c r="GT145" s="112"/>
      <c r="GU145" s="112"/>
    </row>
    <row r="146" spans="1:203" ht="15" customHeight="1" x14ac:dyDescent="0.25">
      <c r="A146" s="111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2"/>
      <c r="BV146" s="112"/>
      <c r="BW146" s="112"/>
      <c r="BX146" s="112"/>
      <c r="BY146" s="112"/>
      <c r="BZ146" s="112"/>
      <c r="CA146" s="112"/>
      <c r="CB146" s="112"/>
      <c r="CC146" s="112"/>
      <c r="CD146" s="112"/>
      <c r="CE146" s="112"/>
      <c r="CF146" s="112"/>
      <c r="CG146" s="112"/>
      <c r="CH146" s="112"/>
      <c r="CI146" s="112"/>
      <c r="CJ146" s="112"/>
      <c r="CK146" s="112"/>
      <c r="CL146" s="112"/>
      <c r="CM146" s="112"/>
      <c r="CN146" s="112"/>
      <c r="CO146" s="112"/>
      <c r="CP146" s="112"/>
      <c r="CQ146" s="112"/>
      <c r="CR146" s="112"/>
      <c r="CS146" s="112"/>
      <c r="CT146" s="112"/>
      <c r="CU146" s="112"/>
      <c r="CV146" s="112"/>
      <c r="CW146" s="112"/>
      <c r="CX146" s="112"/>
      <c r="CY146" s="112"/>
      <c r="CZ146" s="112"/>
      <c r="DA146" s="112"/>
      <c r="DB146" s="112"/>
      <c r="DC146" s="112"/>
      <c r="DD146" s="112"/>
      <c r="DE146" s="112"/>
      <c r="DF146" s="112"/>
      <c r="DG146" s="112"/>
      <c r="DH146" s="112"/>
      <c r="DI146" s="112"/>
      <c r="DJ146" s="112"/>
      <c r="DK146" s="112"/>
      <c r="DL146" s="112"/>
      <c r="DM146" s="112"/>
      <c r="DN146" s="112"/>
      <c r="DO146" s="112"/>
      <c r="DP146" s="112"/>
      <c r="DQ146" s="112"/>
      <c r="DR146" s="112"/>
      <c r="DS146" s="112"/>
      <c r="DT146" s="112"/>
      <c r="DU146" s="112"/>
      <c r="DV146" s="112"/>
      <c r="DW146" s="112"/>
      <c r="DX146" s="112"/>
      <c r="DY146" s="112"/>
      <c r="DZ146" s="112"/>
      <c r="EA146" s="112"/>
      <c r="EB146" s="112"/>
      <c r="EC146" s="112"/>
      <c r="ED146" s="112"/>
      <c r="EE146" s="112"/>
      <c r="EF146" s="112"/>
      <c r="EG146" s="112"/>
      <c r="EH146" s="112"/>
      <c r="EI146" s="112"/>
      <c r="EJ146" s="112"/>
      <c r="EK146" s="112"/>
      <c r="EL146" s="112"/>
      <c r="EM146" s="112"/>
      <c r="EN146" s="112"/>
      <c r="EO146" s="112"/>
      <c r="EP146" s="112"/>
      <c r="EQ146" s="112"/>
      <c r="ER146" s="112"/>
      <c r="ES146" s="112"/>
      <c r="ET146" s="112"/>
      <c r="EU146" s="112"/>
      <c r="EV146" s="112"/>
      <c r="EW146" s="112"/>
      <c r="EX146" s="112"/>
      <c r="EY146" s="112"/>
      <c r="EZ146" s="112"/>
      <c r="FA146" s="112"/>
      <c r="FB146" s="112"/>
      <c r="FC146" s="112"/>
      <c r="FD146" s="112"/>
      <c r="FE146" s="112"/>
      <c r="FF146" s="112"/>
      <c r="FG146" s="112"/>
      <c r="FH146" s="112"/>
      <c r="FI146" s="112"/>
      <c r="FJ146" s="112"/>
      <c r="FK146" s="112"/>
      <c r="FL146" s="112"/>
      <c r="FM146" s="112"/>
      <c r="FN146" s="112"/>
      <c r="FO146" s="112"/>
      <c r="FP146" s="112"/>
      <c r="FQ146" s="112"/>
      <c r="FR146" s="112"/>
      <c r="FS146" s="112"/>
      <c r="FT146" s="112"/>
      <c r="FU146" s="112"/>
      <c r="FV146" s="112"/>
      <c r="FW146" s="112"/>
      <c r="FX146" s="112"/>
      <c r="FY146" s="112"/>
      <c r="FZ146" s="112"/>
      <c r="GA146" s="112"/>
      <c r="GB146" s="112"/>
      <c r="GC146" s="112"/>
      <c r="GD146" s="112"/>
      <c r="GE146" s="112"/>
      <c r="GF146" s="112"/>
      <c r="GG146" s="112"/>
      <c r="GH146" s="112"/>
      <c r="GI146" s="112"/>
      <c r="GJ146" s="112"/>
      <c r="GK146" s="112"/>
      <c r="GL146" s="112"/>
      <c r="GM146" s="112"/>
      <c r="GN146" s="112"/>
      <c r="GO146" s="112"/>
      <c r="GP146" s="112"/>
      <c r="GQ146" s="112"/>
      <c r="GR146" s="112"/>
      <c r="GS146" s="112"/>
      <c r="GT146" s="112"/>
      <c r="GU146" s="112"/>
    </row>
    <row r="147" spans="1:203" ht="15" customHeight="1" x14ac:dyDescent="0.25">
      <c r="A147" s="111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  <c r="BS147" s="112"/>
      <c r="BT147" s="112"/>
      <c r="BU147" s="112"/>
      <c r="BV147" s="112"/>
      <c r="BW147" s="112"/>
      <c r="BX147" s="112"/>
      <c r="BY147" s="112"/>
      <c r="BZ147" s="112"/>
      <c r="CA147" s="112"/>
      <c r="CB147" s="112"/>
      <c r="CC147" s="112"/>
      <c r="CD147" s="112"/>
      <c r="CE147" s="112"/>
      <c r="CF147" s="112"/>
      <c r="CG147" s="112"/>
      <c r="CH147" s="112"/>
      <c r="CI147" s="112"/>
      <c r="CJ147" s="112"/>
      <c r="CK147" s="112"/>
      <c r="CL147" s="112"/>
      <c r="CM147" s="112"/>
      <c r="CN147" s="112"/>
      <c r="CO147" s="112"/>
      <c r="CP147" s="112"/>
      <c r="CQ147" s="112"/>
      <c r="CR147" s="112"/>
      <c r="CS147" s="112"/>
      <c r="CT147" s="112"/>
      <c r="CU147" s="112"/>
      <c r="CV147" s="112"/>
      <c r="CW147" s="112"/>
      <c r="CX147" s="112"/>
      <c r="CY147" s="112"/>
      <c r="CZ147" s="112"/>
      <c r="DA147" s="112"/>
      <c r="DB147" s="112"/>
      <c r="DC147" s="112"/>
      <c r="DD147" s="112"/>
      <c r="DE147" s="112"/>
      <c r="DF147" s="112"/>
      <c r="DG147" s="112"/>
      <c r="DH147" s="112"/>
      <c r="DI147" s="112"/>
      <c r="DJ147" s="112"/>
      <c r="DK147" s="112"/>
      <c r="DL147" s="112"/>
      <c r="DM147" s="112"/>
      <c r="DN147" s="112"/>
      <c r="DO147" s="112"/>
      <c r="DP147" s="112"/>
      <c r="DQ147" s="112"/>
      <c r="DR147" s="112"/>
      <c r="DS147" s="112"/>
      <c r="DT147" s="112"/>
      <c r="DU147" s="112"/>
      <c r="DV147" s="112"/>
      <c r="DW147" s="112"/>
      <c r="DX147" s="112"/>
      <c r="DY147" s="112"/>
      <c r="DZ147" s="112"/>
      <c r="EA147" s="112"/>
      <c r="EB147" s="112"/>
      <c r="EC147" s="112"/>
      <c r="ED147" s="112"/>
      <c r="EE147" s="112"/>
      <c r="EF147" s="112"/>
      <c r="EG147" s="112"/>
      <c r="EH147" s="112"/>
      <c r="EI147" s="112"/>
      <c r="EJ147" s="112"/>
      <c r="EK147" s="112"/>
      <c r="EL147" s="112"/>
      <c r="EM147" s="112"/>
      <c r="EN147" s="112"/>
      <c r="EO147" s="112"/>
      <c r="EP147" s="112"/>
      <c r="EQ147" s="112"/>
      <c r="ER147" s="112"/>
      <c r="ES147" s="112"/>
      <c r="ET147" s="112"/>
      <c r="EU147" s="112"/>
      <c r="EV147" s="112"/>
      <c r="EW147" s="112"/>
      <c r="EX147" s="112"/>
      <c r="EY147" s="112"/>
      <c r="EZ147" s="112"/>
      <c r="FA147" s="112"/>
      <c r="FB147" s="112"/>
      <c r="FC147" s="112"/>
      <c r="FD147" s="112"/>
      <c r="FE147" s="112"/>
      <c r="FF147" s="112"/>
      <c r="FG147" s="112"/>
      <c r="FH147" s="112"/>
      <c r="FI147" s="112"/>
      <c r="FJ147" s="112"/>
      <c r="FK147" s="112"/>
      <c r="FL147" s="112"/>
      <c r="FM147" s="112"/>
      <c r="FN147" s="112"/>
      <c r="FO147" s="112"/>
      <c r="FP147" s="112"/>
      <c r="FQ147" s="112"/>
      <c r="FR147" s="112"/>
      <c r="FS147" s="112"/>
      <c r="FT147" s="112"/>
      <c r="FU147" s="112"/>
      <c r="FV147" s="112"/>
      <c r="FW147" s="112"/>
      <c r="FX147" s="112"/>
      <c r="FY147" s="112"/>
      <c r="FZ147" s="112"/>
      <c r="GA147" s="112"/>
      <c r="GB147" s="112"/>
      <c r="GC147" s="112"/>
      <c r="GD147" s="112"/>
      <c r="GE147" s="112"/>
      <c r="GF147" s="112"/>
      <c r="GG147" s="112"/>
      <c r="GH147" s="112"/>
      <c r="GI147" s="112"/>
      <c r="GJ147" s="112"/>
      <c r="GK147" s="112"/>
      <c r="GL147" s="112"/>
      <c r="GM147" s="112"/>
      <c r="GN147" s="112"/>
      <c r="GO147" s="112"/>
      <c r="GP147" s="112"/>
      <c r="GQ147" s="112"/>
      <c r="GR147" s="112"/>
      <c r="GS147" s="112"/>
      <c r="GT147" s="112"/>
      <c r="GU147" s="112"/>
    </row>
    <row r="148" spans="1:203" ht="15" customHeight="1" x14ac:dyDescent="0.25">
      <c r="A148" s="111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  <c r="BS148" s="112"/>
      <c r="BT148" s="112"/>
      <c r="BU148" s="112"/>
      <c r="BV148" s="112"/>
      <c r="BW148" s="112"/>
      <c r="BX148" s="112"/>
      <c r="BY148" s="112"/>
      <c r="BZ148" s="112"/>
      <c r="CA148" s="112"/>
      <c r="CB148" s="112"/>
      <c r="CC148" s="112"/>
      <c r="CD148" s="112"/>
      <c r="CE148" s="112"/>
      <c r="CF148" s="112"/>
      <c r="CG148" s="112"/>
      <c r="CH148" s="112"/>
      <c r="CI148" s="112"/>
      <c r="CJ148" s="112"/>
      <c r="CK148" s="112"/>
      <c r="CL148" s="112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12"/>
      <c r="CW148" s="112"/>
      <c r="CX148" s="112"/>
      <c r="CY148" s="112"/>
      <c r="CZ148" s="112"/>
      <c r="DA148" s="112"/>
      <c r="DB148" s="112"/>
      <c r="DC148" s="112"/>
      <c r="DD148" s="112"/>
      <c r="DE148" s="112"/>
      <c r="DF148" s="112"/>
      <c r="DG148" s="112"/>
      <c r="DH148" s="112"/>
      <c r="DI148" s="112"/>
      <c r="DJ148" s="112"/>
      <c r="DK148" s="112"/>
      <c r="DL148" s="112"/>
      <c r="DM148" s="112"/>
      <c r="DN148" s="112"/>
      <c r="DO148" s="112"/>
      <c r="DP148" s="112"/>
      <c r="DQ148" s="112"/>
      <c r="DR148" s="112"/>
      <c r="DS148" s="112"/>
      <c r="DT148" s="112"/>
      <c r="DU148" s="112"/>
      <c r="DV148" s="112"/>
      <c r="DW148" s="112"/>
      <c r="DX148" s="112"/>
      <c r="DY148" s="112"/>
      <c r="DZ148" s="112"/>
      <c r="EA148" s="112"/>
      <c r="EB148" s="112"/>
      <c r="EC148" s="112"/>
      <c r="ED148" s="112"/>
      <c r="EE148" s="112"/>
      <c r="EF148" s="112"/>
      <c r="EG148" s="112"/>
      <c r="EH148" s="112"/>
      <c r="EI148" s="112"/>
      <c r="EJ148" s="112"/>
      <c r="EK148" s="112"/>
      <c r="EL148" s="112"/>
      <c r="EM148" s="112"/>
      <c r="EN148" s="112"/>
      <c r="EO148" s="112"/>
      <c r="EP148" s="112"/>
      <c r="EQ148" s="112"/>
      <c r="ER148" s="112"/>
      <c r="ES148" s="112"/>
      <c r="ET148" s="112"/>
      <c r="EU148" s="112"/>
      <c r="EV148" s="112"/>
      <c r="EW148" s="112"/>
      <c r="EX148" s="112"/>
      <c r="EY148" s="112"/>
      <c r="EZ148" s="112"/>
      <c r="FA148" s="112"/>
      <c r="FB148" s="112"/>
      <c r="FC148" s="112"/>
      <c r="FD148" s="112"/>
      <c r="FE148" s="112"/>
      <c r="FF148" s="112"/>
      <c r="FG148" s="112"/>
      <c r="FH148" s="112"/>
      <c r="FI148" s="112"/>
      <c r="FJ148" s="112"/>
      <c r="FK148" s="112"/>
      <c r="FL148" s="112"/>
      <c r="FM148" s="112"/>
      <c r="FN148" s="112"/>
      <c r="FO148" s="112"/>
      <c r="FP148" s="112"/>
      <c r="FQ148" s="112"/>
      <c r="FR148" s="112"/>
      <c r="FS148" s="112"/>
      <c r="FT148" s="112"/>
      <c r="FU148" s="112"/>
      <c r="FV148" s="112"/>
      <c r="FW148" s="112"/>
      <c r="FX148" s="112"/>
      <c r="FY148" s="112"/>
      <c r="FZ148" s="112"/>
      <c r="GA148" s="112"/>
      <c r="GB148" s="112"/>
      <c r="GC148" s="112"/>
      <c r="GD148" s="112"/>
      <c r="GE148" s="112"/>
      <c r="GF148" s="112"/>
      <c r="GG148" s="112"/>
      <c r="GH148" s="112"/>
      <c r="GI148" s="112"/>
      <c r="GJ148" s="112"/>
      <c r="GK148" s="112"/>
      <c r="GL148" s="112"/>
      <c r="GM148" s="112"/>
      <c r="GN148" s="112"/>
      <c r="GO148" s="112"/>
      <c r="GP148" s="112"/>
      <c r="GQ148" s="112"/>
      <c r="GR148" s="112"/>
      <c r="GS148" s="112"/>
      <c r="GT148" s="112"/>
      <c r="GU148" s="112"/>
    </row>
    <row r="149" spans="1:203" ht="15" customHeight="1" x14ac:dyDescent="0.25">
      <c r="A149" s="111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2"/>
      <c r="BG149" s="112"/>
      <c r="BH149" s="112"/>
      <c r="BI149" s="112"/>
      <c r="BJ149" s="112"/>
      <c r="BK149" s="112"/>
      <c r="BL149" s="112"/>
      <c r="BM149" s="112"/>
      <c r="BN149" s="112"/>
      <c r="BO149" s="112"/>
      <c r="BP149" s="112"/>
      <c r="BQ149" s="112"/>
      <c r="BR149" s="112"/>
      <c r="BS149" s="112"/>
      <c r="BT149" s="112"/>
      <c r="BU149" s="112"/>
      <c r="BV149" s="112"/>
      <c r="BW149" s="112"/>
      <c r="BX149" s="112"/>
      <c r="BY149" s="112"/>
      <c r="BZ149" s="112"/>
      <c r="CA149" s="112"/>
      <c r="CB149" s="112"/>
      <c r="CC149" s="112"/>
      <c r="CD149" s="112"/>
      <c r="CE149" s="112"/>
      <c r="CF149" s="112"/>
      <c r="CG149" s="112"/>
      <c r="CH149" s="112"/>
      <c r="CI149" s="112"/>
      <c r="CJ149" s="112"/>
      <c r="CK149" s="112"/>
      <c r="CL149" s="112"/>
      <c r="CM149" s="112"/>
      <c r="CN149" s="112"/>
      <c r="CO149" s="112"/>
      <c r="CP149" s="112"/>
      <c r="CQ149" s="112"/>
      <c r="CR149" s="112"/>
      <c r="CS149" s="112"/>
      <c r="CT149" s="112"/>
      <c r="CU149" s="112"/>
      <c r="CV149" s="112"/>
      <c r="CW149" s="112"/>
      <c r="CX149" s="112"/>
      <c r="CY149" s="112"/>
      <c r="CZ149" s="112"/>
      <c r="DA149" s="112"/>
      <c r="DB149" s="112"/>
      <c r="DC149" s="112"/>
      <c r="DD149" s="112"/>
      <c r="DE149" s="112"/>
      <c r="DF149" s="112"/>
      <c r="DG149" s="112"/>
      <c r="DH149" s="112"/>
      <c r="DI149" s="112"/>
      <c r="DJ149" s="112"/>
      <c r="DK149" s="112"/>
      <c r="DL149" s="112"/>
      <c r="DM149" s="112"/>
      <c r="DN149" s="112"/>
      <c r="DO149" s="112"/>
      <c r="DP149" s="112"/>
      <c r="DQ149" s="112"/>
      <c r="DR149" s="112"/>
      <c r="DS149" s="112"/>
      <c r="DT149" s="112"/>
      <c r="DU149" s="112"/>
      <c r="DV149" s="112"/>
      <c r="DW149" s="112"/>
      <c r="DX149" s="112"/>
      <c r="DY149" s="112"/>
      <c r="DZ149" s="112"/>
      <c r="EA149" s="112"/>
      <c r="EB149" s="112"/>
      <c r="EC149" s="112"/>
      <c r="ED149" s="112"/>
      <c r="EE149" s="112"/>
      <c r="EF149" s="112"/>
      <c r="EG149" s="112"/>
      <c r="EH149" s="112"/>
      <c r="EI149" s="112"/>
      <c r="EJ149" s="112"/>
      <c r="EK149" s="112"/>
      <c r="EL149" s="112"/>
      <c r="EM149" s="112"/>
      <c r="EN149" s="112"/>
      <c r="EO149" s="112"/>
      <c r="EP149" s="112"/>
      <c r="EQ149" s="112"/>
      <c r="ER149" s="112"/>
      <c r="ES149" s="112"/>
      <c r="ET149" s="112"/>
      <c r="EU149" s="112"/>
      <c r="EV149" s="112"/>
      <c r="EW149" s="112"/>
      <c r="EX149" s="112"/>
      <c r="EY149" s="112"/>
      <c r="EZ149" s="112"/>
      <c r="FA149" s="112"/>
      <c r="FB149" s="112"/>
      <c r="FC149" s="112"/>
      <c r="FD149" s="112"/>
      <c r="FE149" s="112"/>
      <c r="FF149" s="112"/>
      <c r="FG149" s="112"/>
      <c r="FH149" s="112"/>
      <c r="FI149" s="112"/>
      <c r="FJ149" s="112"/>
      <c r="FK149" s="112"/>
      <c r="FL149" s="112"/>
      <c r="FM149" s="112"/>
      <c r="FN149" s="112"/>
      <c r="FO149" s="112"/>
      <c r="FP149" s="112"/>
      <c r="FQ149" s="112"/>
      <c r="FR149" s="112"/>
      <c r="FS149" s="112"/>
      <c r="FT149" s="112"/>
      <c r="FU149" s="112"/>
      <c r="FV149" s="112"/>
      <c r="FW149" s="112"/>
      <c r="FX149" s="112"/>
      <c r="FY149" s="112"/>
      <c r="FZ149" s="112"/>
      <c r="GA149" s="112"/>
      <c r="GB149" s="112"/>
      <c r="GC149" s="112"/>
      <c r="GD149" s="112"/>
      <c r="GE149" s="112"/>
      <c r="GF149" s="112"/>
      <c r="GG149" s="112"/>
      <c r="GH149" s="112"/>
      <c r="GI149" s="112"/>
      <c r="GJ149" s="112"/>
      <c r="GK149" s="112"/>
      <c r="GL149" s="112"/>
      <c r="GM149" s="112"/>
      <c r="GN149" s="112"/>
      <c r="GO149" s="112"/>
      <c r="GP149" s="112"/>
      <c r="GQ149" s="112"/>
      <c r="GR149" s="112"/>
      <c r="GS149" s="112"/>
      <c r="GT149" s="112"/>
      <c r="GU149" s="112"/>
    </row>
    <row r="150" spans="1:203" ht="15" customHeight="1" x14ac:dyDescent="0.25">
      <c r="A150" s="111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2"/>
      <c r="BG150" s="112"/>
      <c r="BH150" s="112"/>
      <c r="BI150" s="112"/>
      <c r="BJ150" s="112"/>
      <c r="BK150" s="112"/>
      <c r="BL150" s="112"/>
      <c r="BM150" s="112"/>
      <c r="BN150" s="112"/>
      <c r="BO150" s="112"/>
      <c r="BP150" s="112"/>
      <c r="BQ150" s="112"/>
      <c r="BR150" s="112"/>
      <c r="BS150" s="112"/>
      <c r="BT150" s="112"/>
      <c r="BU150" s="112"/>
      <c r="BV150" s="112"/>
      <c r="BW150" s="112"/>
      <c r="BX150" s="112"/>
      <c r="BY150" s="112"/>
      <c r="BZ150" s="112"/>
      <c r="CA150" s="112"/>
      <c r="CB150" s="112"/>
      <c r="CC150" s="112"/>
      <c r="CD150" s="112"/>
      <c r="CE150" s="112"/>
      <c r="CF150" s="112"/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12"/>
      <c r="CW150" s="112"/>
      <c r="CX150" s="112"/>
      <c r="CY150" s="112"/>
      <c r="CZ150" s="112"/>
      <c r="DA150" s="112"/>
      <c r="DB150" s="112"/>
      <c r="DC150" s="112"/>
      <c r="DD150" s="112"/>
      <c r="DE150" s="112"/>
      <c r="DF150" s="112"/>
      <c r="DG150" s="112"/>
      <c r="DH150" s="112"/>
      <c r="DI150" s="112"/>
      <c r="DJ150" s="112"/>
      <c r="DK150" s="112"/>
      <c r="DL150" s="112"/>
      <c r="DM150" s="112"/>
      <c r="DN150" s="112"/>
      <c r="DO150" s="112"/>
      <c r="DP150" s="112"/>
      <c r="DQ150" s="112"/>
      <c r="DR150" s="112"/>
      <c r="DS150" s="112"/>
      <c r="DT150" s="112"/>
      <c r="DU150" s="112"/>
      <c r="DV150" s="112"/>
      <c r="DW150" s="112"/>
      <c r="DX150" s="112"/>
      <c r="DY150" s="112"/>
      <c r="DZ150" s="112"/>
      <c r="EA150" s="112"/>
      <c r="EB150" s="112"/>
      <c r="EC150" s="112"/>
      <c r="ED150" s="112"/>
      <c r="EE150" s="112"/>
      <c r="EF150" s="112"/>
      <c r="EG150" s="112"/>
      <c r="EH150" s="112"/>
      <c r="EI150" s="112"/>
      <c r="EJ150" s="112"/>
      <c r="EK150" s="112"/>
      <c r="EL150" s="112"/>
      <c r="EM150" s="112"/>
      <c r="EN150" s="112"/>
      <c r="EO150" s="112"/>
      <c r="EP150" s="112"/>
      <c r="EQ150" s="112"/>
      <c r="ER150" s="112"/>
      <c r="ES150" s="112"/>
      <c r="ET150" s="112"/>
      <c r="EU150" s="112"/>
      <c r="EV150" s="112"/>
      <c r="EW150" s="112"/>
      <c r="EX150" s="112"/>
      <c r="EY150" s="112"/>
      <c r="EZ150" s="112"/>
      <c r="FA150" s="112"/>
      <c r="FB150" s="112"/>
      <c r="FC150" s="112"/>
      <c r="FD150" s="112"/>
      <c r="FE150" s="112"/>
      <c r="FF150" s="112"/>
      <c r="FG150" s="112"/>
      <c r="FH150" s="112"/>
      <c r="FI150" s="112"/>
      <c r="FJ150" s="112"/>
      <c r="FK150" s="112"/>
      <c r="FL150" s="112"/>
      <c r="FM150" s="112"/>
      <c r="FN150" s="112"/>
      <c r="FO150" s="112"/>
      <c r="FP150" s="112"/>
      <c r="FQ150" s="112"/>
      <c r="FR150" s="112"/>
      <c r="FS150" s="112"/>
      <c r="FT150" s="112"/>
      <c r="FU150" s="112"/>
      <c r="FV150" s="112"/>
      <c r="FW150" s="112"/>
      <c r="FX150" s="112"/>
      <c r="FY150" s="112"/>
      <c r="FZ150" s="112"/>
      <c r="GA150" s="112"/>
      <c r="GB150" s="112"/>
      <c r="GC150" s="112"/>
      <c r="GD150" s="112"/>
      <c r="GE150" s="112"/>
      <c r="GF150" s="112"/>
      <c r="GG150" s="112"/>
      <c r="GH150" s="112"/>
      <c r="GI150" s="112"/>
      <c r="GJ150" s="112"/>
      <c r="GK150" s="112"/>
      <c r="GL150" s="112"/>
      <c r="GM150" s="112"/>
      <c r="GN150" s="112"/>
      <c r="GO150" s="112"/>
      <c r="GP150" s="112"/>
      <c r="GQ150" s="112"/>
      <c r="GR150" s="112"/>
      <c r="GS150" s="112"/>
      <c r="GT150" s="112"/>
      <c r="GU150" s="112"/>
    </row>
    <row r="151" spans="1:203" ht="15" customHeight="1" x14ac:dyDescent="0.25">
      <c r="A151" s="111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  <c r="DA151" s="112"/>
      <c r="DB151" s="112"/>
      <c r="DC151" s="112"/>
      <c r="DD151" s="112"/>
      <c r="DE151" s="112"/>
      <c r="DF151" s="112"/>
      <c r="DG151" s="112"/>
      <c r="DH151" s="112"/>
      <c r="DI151" s="112"/>
      <c r="DJ151" s="112"/>
      <c r="DK151" s="112"/>
      <c r="DL151" s="112"/>
      <c r="DM151" s="112"/>
      <c r="DN151" s="112"/>
      <c r="DO151" s="112"/>
      <c r="DP151" s="112"/>
      <c r="DQ151" s="112"/>
      <c r="DR151" s="112"/>
      <c r="DS151" s="112"/>
      <c r="DT151" s="112"/>
      <c r="DU151" s="112"/>
      <c r="DV151" s="112"/>
      <c r="DW151" s="112"/>
      <c r="DX151" s="112"/>
      <c r="DY151" s="112"/>
      <c r="DZ151" s="112"/>
      <c r="EA151" s="112"/>
      <c r="EB151" s="112"/>
      <c r="EC151" s="112"/>
      <c r="ED151" s="112"/>
      <c r="EE151" s="112"/>
      <c r="EF151" s="112"/>
      <c r="EG151" s="112"/>
      <c r="EH151" s="112"/>
      <c r="EI151" s="112"/>
      <c r="EJ151" s="112"/>
      <c r="EK151" s="112"/>
      <c r="EL151" s="112"/>
      <c r="EM151" s="112"/>
      <c r="EN151" s="112"/>
      <c r="EO151" s="112"/>
      <c r="EP151" s="112"/>
      <c r="EQ151" s="112"/>
      <c r="ER151" s="112"/>
      <c r="ES151" s="112"/>
      <c r="ET151" s="112"/>
      <c r="EU151" s="112"/>
      <c r="EV151" s="112"/>
      <c r="EW151" s="112"/>
      <c r="EX151" s="112"/>
      <c r="EY151" s="112"/>
      <c r="EZ151" s="112"/>
      <c r="FA151" s="112"/>
      <c r="FB151" s="112"/>
      <c r="FC151" s="112"/>
      <c r="FD151" s="112"/>
      <c r="FE151" s="112"/>
      <c r="FF151" s="112"/>
      <c r="FG151" s="112"/>
      <c r="FH151" s="112"/>
      <c r="FI151" s="112"/>
      <c r="FJ151" s="112"/>
      <c r="FK151" s="112"/>
      <c r="FL151" s="112"/>
      <c r="FM151" s="112"/>
      <c r="FN151" s="112"/>
      <c r="FO151" s="112"/>
      <c r="FP151" s="112"/>
      <c r="FQ151" s="112"/>
      <c r="FR151" s="112"/>
      <c r="FS151" s="112"/>
      <c r="FT151" s="112"/>
      <c r="FU151" s="112"/>
      <c r="FV151" s="112"/>
      <c r="FW151" s="112"/>
      <c r="FX151" s="112"/>
      <c r="FY151" s="112"/>
      <c r="FZ151" s="112"/>
      <c r="GA151" s="112"/>
      <c r="GB151" s="112"/>
      <c r="GC151" s="112"/>
      <c r="GD151" s="112"/>
      <c r="GE151" s="112"/>
      <c r="GF151" s="112"/>
      <c r="GG151" s="112"/>
      <c r="GH151" s="112"/>
      <c r="GI151" s="112"/>
      <c r="GJ151" s="112"/>
      <c r="GK151" s="112"/>
      <c r="GL151" s="112"/>
      <c r="GM151" s="112"/>
      <c r="GN151" s="112"/>
      <c r="GO151" s="112"/>
      <c r="GP151" s="112"/>
      <c r="GQ151" s="112"/>
      <c r="GR151" s="112"/>
      <c r="GS151" s="112"/>
      <c r="GT151" s="112"/>
      <c r="GU151" s="112"/>
    </row>
    <row r="152" spans="1:203" ht="15" customHeight="1" x14ac:dyDescent="0.25">
      <c r="A152" s="111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  <c r="DA152" s="112"/>
      <c r="DB152" s="112"/>
      <c r="DC152" s="112"/>
      <c r="DD152" s="112"/>
      <c r="DE152" s="112"/>
      <c r="DF152" s="112"/>
      <c r="DG152" s="112"/>
      <c r="DH152" s="112"/>
      <c r="DI152" s="112"/>
      <c r="DJ152" s="112"/>
      <c r="DK152" s="112"/>
      <c r="DL152" s="112"/>
      <c r="DM152" s="112"/>
      <c r="DN152" s="112"/>
      <c r="DO152" s="112"/>
      <c r="DP152" s="112"/>
      <c r="DQ152" s="112"/>
      <c r="DR152" s="112"/>
      <c r="DS152" s="112"/>
      <c r="DT152" s="112"/>
      <c r="DU152" s="112"/>
      <c r="DV152" s="112"/>
      <c r="DW152" s="112"/>
      <c r="DX152" s="112"/>
      <c r="DY152" s="112"/>
      <c r="DZ152" s="112"/>
      <c r="EA152" s="112"/>
      <c r="EB152" s="112"/>
      <c r="EC152" s="112"/>
      <c r="ED152" s="112"/>
      <c r="EE152" s="112"/>
      <c r="EF152" s="112"/>
      <c r="EG152" s="112"/>
      <c r="EH152" s="112"/>
      <c r="EI152" s="112"/>
      <c r="EJ152" s="112"/>
      <c r="EK152" s="112"/>
      <c r="EL152" s="112"/>
      <c r="EM152" s="112"/>
      <c r="EN152" s="112"/>
      <c r="EO152" s="112"/>
      <c r="EP152" s="112"/>
      <c r="EQ152" s="112"/>
      <c r="ER152" s="112"/>
      <c r="ES152" s="112"/>
      <c r="ET152" s="112"/>
      <c r="EU152" s="112"/>
      <c r="EV152" s="112"/>
      <c r="EW152" s="112"/>
      <c r="EX152" s="112"/>
      <c r="EY152" s="112"/>
      <c r="EZ152" s="112"/>
      <c r="FA152" s="112"/>
      <c r="FB152" s="112"/>
      <c r="FC152" s="112"/>
      <c r="FD152" s="112"/>
      <c r="FE152" s="112"/>
      <c r="FF152" s="112"/>
      <c r="FG152" s="112"/>
      <c r="FH152" s="112"/>
      <c r="FI152" s="112"/>
      <c r="FJ152" s="112"/>
      <c r="FK152" s="112"/>
      <c r="FL152" s="112"/>
      <c r="FM152" s="112"/>
      <c r="FN152" s="112"/>
      <c r="FO152" s="112"/>
      <c r="FP152" s="112"/>
      <c r="FQ152" s="112"/>
      <c r="FR152" s="112"/>
      <c r="FS152" s="112"/>
      <c r="FT152" s="112"/>
      <c r="FU152" s="112"/>
      <c r="FV152" s="112"/>
      <c r="FW152" s="112"/>
      <c r="FX152" s="112"/>
      <c r="FY152" s="112"/>
      <c r="FZ152" s="112"/>
      <c r="GA152" s="112"/>
      <c r="GB152" s="112"/>
      <c r="GC152" s="112"/>
      <c r="GD152" s="112"/>
      <c r="GE152" s="112"/>
      <c r="GF152" s="112"/>
      <c r="GG152" s="112"/>
      <c r="GH152" s="112"/>
      <c r="GI152" s="112"/>
      <c r="GJ152" s="112"/>
      <c r="GK152" s="112"/>
      <c r="GL152" s="112"/>
      <c r="GM152" s="112"/>
      <c r="GN152" s="112"/>
      <c r="GO152" s="112"/>
      <c r="GP152" s="112"/>
      <c r="GQ152" s="112"/>
      <c r="GR152" s="112"/>
      <c r="GS152" s="112"/>
      <c r="GT152" s="112"/>
      <c r="GU152" s="112"/>
    </row>
    <row r="153" spans="1:203" ht="15" customHeight="1" x14ac:dyDescent="0.25">
      <c r="A153" s="111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  <c r="DA153" s="112"/>
      <c r="DB153" s="112"/>
      <c r="DC153" s="112"/>
      <c r="DD153" s="112"/>
      <c r="DE153" s="112"/>
      <c r="DF153" s="112"/>
      <c r="DG153" s="112"/>
      <c r="DH153" s="112"/>
      <c r="DI153" s="112"/>
      <c r="DJ153" s="112"/>
      <c r="DK153" s="112"/>
      <c r="DL153" s="112"/>
      <c r="DM153" s="112"/>
      <c r="DN153" s="112"/>
      <c r="DO153" s="112"/>
      <c r="DP153" s="112"/>
      <c r="DQ153" s="112"/>
      <c r="DR153" s="112"/>
      <c r="DS153" s="112"/>
      <c r="DT153" s="112"/>
      <c r="DU153" s="112"/>
      <c r="DV153" s="112"/>
      <c r="DW153" s="112"/>
      <c r="DX153" s="112"/>
      <c r="DY153" s="112"/>
      <c r="DZ153" s="112"/>
      <c r="EA153" s="112"/>
      <c r="EB153" s="112"/>
      <c r="EC153" s="112"/>
      <c r="ED153" s="112"/>
      <c r="EE153" s="112"/>
      <c r="EF153" s="112"/>
      <c r="EG153" s="112"/>
      <c r="EH153" s="112"/>
      <c r="EI153" s="112"/>
      <c r="EJ153" s="112"/>
      <c r="EK153" s="112"/>
      <c r="EL153" s="112"/>
      <c r="EM153" s="112"/>
      <c r="EN153" s="112"/>
      <c r="EO153" s="112"/>
      <c r="EP153" s="112"/>
      <c r="EQ153" s="112"/>
      <c r="ER153" s="112"/>
      <c r="ES153" s="112"/>
      <c r="ET153" s="112"/>
      <c r="EU153" s="112"/>
      <c r="EV153" s="112"/>
      <c r="EW153" s="112"/>
      <c r="EX153" s="112"/>
      <c r="EY153" s="112"/>
      <c r="EZ153" s="112"/>
      <c r="FA153" s="112"/>
      <c r="FB153" s="112"/>
      <c r="FC153" s="112"/>
      <c r="FD153" s="112"/>
      <c r="FE153" s="112"/>
      <c r="FF153" s="112"/>
      <c r="FG153" s="112"/>
      <c r="FH153" s="112"/>
      <c r="FI153" s="112"/>
      <c r="FJ153" s="112"/>
      <c r="FK153" s="112"/>
      <c r="FL153" s="112"/>
      <c r="FM153" s="112"/>
      <c r="FN153" s="112"/>
      <c r="FO153" s="112"/>
      <c r="FP153" s="112"/>
      <c r="FQ153" s="112"/>
      <c r="FR153" s="112"/>
      <c r="FS153" s="112"/>
      <c r="FT153" s="112"/>
      <c r="FU153" s="112"/>
      <c r="FV153" s="112"/>
      <c r="FW153" s="112"/>
      <c r="FX153" s="112"/>
      <c r="FY153" s="112"/>
      <c r="FZ153" s="112"/>
      <c r="GA153" s="112"/>
      <c r="GB153" s="112"/>
      <c r="GC153" s="112"/>
      <c r="GD153" s="112"/>
      <c r="GE153" s="112"/>
      <c r="GF153" s="112"/>
      <c r="GG153" s="112"/>
      <c r="GH153" s="112"/>
      <c r="GI153" s="112"/>
      <c r="GJ153" s="112"/>
      <c r="GK153" s="112"/>
      <c r="GL153" s="112"/>
      <c r="GM153" s="112"/>
      <c r="GN153" s="112"/>
      <c r="GO153" s="112"/>
      <c r="GP153" s="112"/>
      <c r="GQ153" s="112"/>
      <c r="GR153" s="112"/>
      <c r="GS153" s="112"/>
      <c r="GT153" s="112"/>
      <c r="GU153" s="112"/>
    </row>
    <row r="154" spans="1:203" ht="15" customHeight="1" x14ac:dyDescent="0.25">
      <c r="A154" s="111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  <c r="DA154" s="112"/>
      <c r="DB154" s="112"/>
      <c r="DC154" s="112"/>
      <c r="DD154" s="112"/>
      <c r="DE154" s="112"/>
      <c r="DF154" s="112"/>
      <c r="DG154" s="112"/>
      <c r="DH154" s="112"/>
      <c r="DI154" s="112"/>
      <c r="DJ154" s="112"/>
      <c r="DK154" s="112"/>
      <c r="DL154" s="112"/>
      <c r="DM154" s="112"/>
      <c r="DN154" s="112"/>
      <c r="DO154" s="112"/>
      <c r="DP154" s="112"/>
      <c r="DQ154" s="112"/>
      <c r="DR154" s="112"/>
      <c r="DS154" s="112"/>
      <c r="DT154" s="112"/>
      <c r="DU154" s="112"/>
      <c r="DV154" s="112"/>
      <c r="DW154" s="112"/>
      <c r="DX154" s="112"/>
      <c r="DY154" s="112"/>
      <c r="DZ154" s="112"/>
      <c r="EA154" s="112"/>
      <c r="EB154" s="112"/>
      <c r="EC154" s="112"/>
      <c r="ED154" s="112"/>
      <c r="EE154" s="112"/>
      <c r="EF154" s="112"/>
      <c r="EG154" s="112"/>
      <c r="EH154" s="112"/>
      <c r="EI154" s="112"/>
      <c r="EJ154" s="112"/>
      <c r="EK154" s="112"/>
      <c r="EL154" s="112"/>
      <c r="EM154" s="112"/>
      <c r="EN154" s="112"/>
      <c r="EO154" s="112"/>
      <c r="EP154" s="112"/>
      <c r="EQ154" s="112"/>
      <c r="ER154" s="112"/>
      <c r="ES154" s="112"/>
      <c r="ET154" s="112"/>
      <c r="EU154" s="112"/>
      <c r="EV154" s="112"/>
      <c r="EW154" s="112"/>
      <c r="EX154" s="112"/>
      <c r="EY154" s="112"/>
      <c r="EZ154" s="112"/>
      <c r="FA154" s="112"/>
      <c r="FB154" s="112"/>
      <c r="FC154" s="112"/>
      <c r="FD154" s="112"/>
      <c r="FE154" s="112"/>
      <c r="FF154" s="112"/>
      <c r="FG154" s="112"/>
      <c r="FH154" s="112"/>
      <c r="FI154" s="112"/>
      <c r="FJ154" s="112"/>
      <c r="FK154" s="112"/>
      <c r="FL154" s="112"/>
      <c r="FM154" s="112"/>
      <c r="FN154" s="112"/>
      <c r="FO154" s="112"/>
      <c r="FP154" s="112"/>
      <c r="FQ154" s="112"/>
      <c r="FR154" s="112"/>
      <c r="FS154" s="112"/>
      <c r="FT154" s="112"/>
      <c r="FU154" s="112"/>
      <c r="FV154" s="112"/>
      <c r="FW154" s="112"/>
      <c r="FX154" s="112"/>
      <c r="FY154" s="112"/>
      <c r="FZ154" s="112"/>
      <c r="GA154" s="112"/>
      <c r="GB154" s="112"/>
      <c r="GC154" s="112"/>
      <c r="GD154" s="112"/>
      <c r="GE154" s="112"/>
      <c r="GF154" s="112"/>
      <c r="GG154" s="112"/>
      <c r="GH154" s="112"/>
      <c r="GI154" s="112"/>
      <c r="GJ154" s="112"/>
      <c r="GK154" s="112"/>
      <c r="GL154" s="112"/>
      <c r="GM154" s="112"/>
      <c r="GN154" s="112"/>
      <c r="GO154" s="112"/>
      <c r="GP154" s="112"/>
      <c r="GQ154" s="112"/>
      <c r="GR154" s="112"/>
      <c r="GS154" s="112"/>
      <c r="GT154" s="112"/>
      <c r="GU154" s="112"/>
    </row>
    <row r="155" spans="1:203" ht="15" customHeight="1" x14ac:dyDescent="0.25">
      <c r="A155" s="111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  <c r="DA155" s="112"/>
      <c r="DB155" s="112"/>
      <c r="DC155" s="112"/>
      <c r="DD155" s="112"/>
      <c r="DE155" s="112"/>
      <c r="DF155" s="112"/>
      <c r="DG155" s="112"/>
      <c r="DH155" s="112"/>
      <c r="DI155" s="112"/>
      <c r="DJ155" s="112"/>
      <c r="DK155" s="112"/>
      <c r="DL155" s="112"/>
      <c r="DM155" s="112"/>
      <c r="DN155" s="112"/>
      <c r="DO155" s="112"/>
      <c r="DP155" s="112"/>
      <c r="DQ155" s="112"/>
      <c r="DR155" s="112"/>
      <c r="DS155" s="112"/>
      <c r="DT155" s="112"/>
      <c r="DU155" s="112"/>
      <c r="DV155" s="112"/>
      <c r="DW155" s="112"/>
      <c r="DX155" s="112"/>
      <c r="DY155" s="112"/>
      <c r="DZ155" s="112"/>
      <c r="EA155" s="112"/>
      <c r="EB155" s="112"/>
      <c r="EC155" s="112"/>
      <c r="ED155" s="112"/>
      <c r="EE155" s="112"/>
      <c r="EF155" s="112"/>
      <c r="EG155" s="112"/>
      <c r="EH155" s="112"/>
      <c r="EI155" s="112"/>
      <c r="EJ155" s="112"/>
      <c r="EK155" s="112"/>
      <c r="EL155" s="112"/>
      <c r="EM155" s="112"/>
      <c r="EN155" s="112"/>
      <c r="EO155" s="112"/>
      <c r="EP155" s="112"/>
      <c r="EQ155" s="112"/>
      <c r="ER155" s="112"/>
      <c r="ES155" s="112"/>
      <c r="ET155" s="112"/>
      <c r="EU155" s="112"/>
      <c r="EV155" s="112"/>
      <c r="EW155" s="112"/>
      <c r="EX155" s="112"/>
      <c r="EY155" s="112"/>
      <c r="EZ155" s="112"/>
      <c r="FA155" s="112"/>
      <c r="FB155" s="112"/>
      <c r="FC155" s="112"/>
      <c r="FD155" s="112"/>
      <c r="FE155" s="112"/>
      <c r="FF155" s="112"/>
      <c r="FG155" s="112"/>
      <c r="FH155" s="112"/>
      <c r="FI155" s="112"/>
      <c r="FJ155" s="112"/>
      <c r="FK155" s="112"/>
      <c r="FL155" s="112"/>
      <c r="FM155" s="112"/>
      <c r="FN155" s="112"/>
      <c r="FO155" s="112"/>
      <c r="FP155" s="112"/>
      <c r="FQ155" s="112"/>
      <c r="FR155" s="112"/>
      <c r="FS155" s="112"/>
      <c r="FT155" s="112"/>
      <c r="FU155" s="112"/>
      <c r="FV155" s="112"/>
      <c r="FW155" s="112"/>
      <c r="FX155" s="112"/>
      <c r="FY155" s="112"/>
      <c r="FZ155" s="112"/>
      <c r="GA155" s="112"/>
      <c r="GB155" s="112"/>
      <c r="GC155" s="112"/>
      <c r="GD155" s="112"/>
      <c r="GE155" s="112"/>
      <c r="GF155" s="112"/>
      <c r="GG155" s="112"/>
      <c r="GH155" s="112"/>
      <c r="GI155" s="112"/>
      <c r="GJ155" s="112"/>
      <c r="GK155" s="112"/>
      <c r="GL155" s="112"/>
      <c r="GM155" s="112"/>
      <c r="GN155" s="112"/>
      <c r="GO155" s="112"/>
      <c r="GP155" s="112"/>
      <c r="GQ155" s="112"/>
      <c r="GR155" s="112"/>
      <c r="GS155" s="112"/>
      <c r="GT155" s="112"/>
      <c r="GU155" s="112"/>
    </row>
    <row r="156" spans="1:203" ht="15" customHeight="1" x14ac:dyDescent="0.25">
      <c r="A156" s="111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  <c r="DA156" s="112"/>
      <c r="DB156" s="112"/>
      <c r="DC156" s="112"/>
      <c r="DD156" s="112"/>
      <c r="DE156" s="112"/>
      <c r="DF156" s="112"/>
      <c r="DG156" s="112"/>
      <c r="DH156" s="112"/>
      <c r="DI156" s="112"/>
      <c r="DJ156" s="112"/>
      <c r="DK156" s="112"/>
      <c r="DL156" s="112"/>
      <c r="DM156" s="112"/>
      <c r="DN156" s="112"/>
      <c r="DO156" s="112"/>
      <c r="DP156" s="112"/>
      <c r="DQ156" s="112"/>
      <c r="DR156" s="112"/>
      <c r="DS156" s="112"/>
      <c r="DT156" s="112"/>
      <c r="DU156" s="112"/>
      <c r="DV156" s="112"/>
      <c r="DW156" s="112"/>
      <c r="DX156" s="112"/>
      <c r="DY156" s="112"/>
      <c r="DZ156" s="112"/>
      <c r="EA156" s="112"/>
      <c r="EB156" s="112"/>
      <c r="EC156" s="112"/>
      <c r="ED156" s="112"/>
      <c r="EE156" s="112"/>
      <c r="EF156" s="112"/>
      <c r="EG156" s="112"/>
      <c r="EH156" s="112"/>
      <c r="EI156" s="112"/>
      <c r="EJ156" s="112"/>
      <c r="EK156" s="112"/>
      <c r="EL156" s="112"/>
      <c r="EM156" s="112"/>
      <c r="EN156" s="112"/>
      <c r="EO156" s="112"/>
      <c r="EP156" s="112"/>
      <c r="EQ156" s="112"/>
      <c r="ER156" s="112"/>
      <c r="ES156" s="112"/>
      <c r="ET156" s="112"/>
      <c r="EU156" s="112"/>
      <c r="EV156" s="112"/>
      <c r="EW156" s="112"/>
      <c r="EX156" s="112"/>
      <c r="EY156" s="112"/>
      <c r="EZ156" s="112"/>
      <c r="FA156" s="112"/>
      <c r="FB156" s="112"/>
      <c r="FC156" s="112"/>
      <c r="FD156" s="112"/>
      <c r="FE156" s="112"/>
      <c r="FF156" s="112"/>
      <c r="FG156" s="112"/>
      <c r="FH156" s="112"/>
      <c r="FI156" s="112"/>
      <c r="FJ156" s="112"/>
      <c r="FK156" s="112"/>
      <c r="FL156" s="112"/>
      <c r="FM156" s="112"/>
      <c r="FN156" s="112"/>
      <c r="FO156" s="112"/>
      <c r="FP156" s="112"/>
      <c r="FQ156" s="112"/>
      <c r="FR156" s="112"/>
      <c r="FS156" s="112"/>
      <c r="FT156" s="112"/>
      <c r="FU156" s="112"/>
      <c r="FV156" s="112"/>
      <c r="FW156" s="112"/>
      <c r="FX156" s="112"/>
      <c r="FY156" s="112"/>
      <c r="FZ156" s="112"/>
      <c r="GA156" s="112"/>
      <c r="GB156" s="112"/>
      <c r="GC156" s="112"/>
      <c r="GD156" s="112"/>
      <c r="GE156" s="112"/>
      <c r="GF156" s="112"/>
      <c r="GG156" s="112"/>
      <c r="GH156" s="112"/>
      <c r="GI156" s="112"/>
      <c r="GJ156" s="112"/>
      <c r="GK156" s="112"/>
      <c r="GL156" s="112"/>
      <c r="GM156" s="112"/>
      <c r="GN156" s="112"/>
      <c r="GO156" s="112"/>
      <c r="GP156" s="112"/>
      <c r="GQ156" s="112"/>
      <c r="GR156" s="112"/>
      <c r="GS156" s="112"/>
      <c r="GT156" s="112"/>
      <c r="GU156" s="112"/>
    </row>
    <row r="157" spans="1:203" ht="15" customHeight="1" x14ac:dyDescent="0.25">
      <c r="A157" s="111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  <c r="DA157" s="112"/>
      <c r="DB157" s="112"/>
      <c r="DC157" s="112"/>
      <c r="DD157" s="112"/>
      <c r="DE157" s="112"/>
      <c r="DF157" s="112"/>
      <c r="DG157" s="112"/>
      <c r="DH157" s="112"/>
      <c r="DI157" s="112"/>
      <c r="DJ157" s="112"/>
      <c r="DK157" s="112"/>
      <c r="DL157" s="112"/>
      <c r="DM157" s="112"/>
      <c r="DN157" s="112"/>
      <c r="DO157" s="112"/>
      <c r="DP157" s="112"/>
      <c r="DQ157" s="112"/>
      <c r="DR157" s="112"/>
      <c r="DS157" s="112"/>
      <c r="DT157" s="112"/>
      <c r="DU157" s="112"/>
      <c r="DV157" s="112"/>
      <c r="DW157" s="112"/>
      <c r="DX157" s="112"/>
      <c r="DY157" s="112"/>
      <c r="DZ157" s="112"/>
      <c r="EA157" s="112"/>
      <c r="EB157" s="112"/>
      <c r="EC157" s="112"/>
      <c r="ED157" s="112"/>
      <c r="EE157" s="112"/>
      <c r="EF157" s="112"/>
      <c r="EG157" s="112"/>
      <c r="EH157" s="112"/>
      <c r="EI157" s="112"/>
      <c r="EJ157" s="112"/>
      <c r="EK157" s="112"/>
      <c r="EL157" s="112"/>
      <c r="EM157" s="112"/>
      <c r="EN157" s="112"/>
      <c r="EO157" s="112"/>
      <c r="EP157" s="112"/>
      <c r="EQ157" s="112"/>
      <c r="ER157" s="112"/>
      <c r="ES157" s="112"/>
      <c r="ET157" s="112"/>
      <c r="EU157" s="112"/>
      <c r="EV157" s="112"/>
      <c r="EW157" s="112"/>
      <c r="EX157" s="112"/>
      <c r="EY157" s="112"/>
      <c r="EZ157" s="112"/>
      <c r="FA157" s="112"/>
      <c r="FB157" s="112"/>
      <c r="FC157" s="112"/>
      <c r="FD157" s="112"/>
      <c r="FE157" s="112"/>
      <c r="FF157" s="112"/>
      <c r="FG157" s="112"/>
      <c r="FH157" s="112"/>
      <c r="FI157" s="112"/>
      <c r="FJ157" s="112"/>
      <c r="FK157" s="112"/>
      <c r="FL157" s="112"/>
      <c r="FM157" s="112"/>
      <c r="FN157" s="112"/>
      <c r="FO157" s="112"/>
      <c r="FP157" s="112"/>
      <c r="FQ157" s="112"/>
      <c r="FR157" s="112"/>
      <c r="FS157" s="112"/>
      <c r="FT157" s="112"/>
      <c r="FU157" s="112"/>
      <c r="FV157" s="112"/>
      <c r="FW157" s="112"/>
      <c r="FX157" s="112"/>
      <c r="FY157" s="112"/>
      <c r="FZ157" s="112"/>
      <c r="GA157" s="112"/>
      <c r="GB157" s="112"/>
      <c r="GC157" s="112"/>
      <c r="GD157" s="112"/>
      <c r="GE157" s="112"/>
      <c r="GF157" s="112"/>
      <c r="GG157" s="112"/>
      <c r="GH157" s="112"/>
      <c r="GI157" s="112"/>
      <c r="GJ157" s="112"/>
      <c r="GK157" s="112"/>
      <c r="GL157" s="112"/>
      <c r="GM157" s="112"/>
      <c r="GN157" s="112"/>
      <c r="GO157" s="112"/>
      <c r="GP157" s="112"/>
      <c r="GQ157" s="112"/>
      <c r="GR157" s="112"/>
      <c r="GS157" s="112"/>
      <c r="GT157" s="112"/>
      <c r="GU157" s="112"/>
    </row>
    <row r="158" spans="1:203" ht="15" customHeight="1" x14ac:dyDescent="0.25">
      <c r="A158" s="111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  <c r="DA158" s="112"/>
      <c r="DB158" s="112"/>
      <c r="DC158" s="112"/>
      <c r="DD158" s="112"/>
      <c r="DE158" s="112"/>
      <c r="DF158" s="112"/>
      <c r="DG158" s="112"/>
      <c r="DH158" s="112"/>
      <c r="DI158" s="112"/>
      <c r="DJ158" s="112"/>
      <c r="DK158" s="112"/>
      <c r="DL158" s="112"/>
      <c r="DM158" s="112"/>
      <c r="DN158" s="112"/>
      <c r="DO158" s="112"/>
      <c r="DP158" s="112"/>
      <c r="DQ158" s="112"/>
      <c r="DR158" s="112"/>
      <c r="DS158" s="112"/>
      <c r="DT158" s="112"/>
      <c r="DU158" s="112"/>
      <c r="DV158" s="112"/>
      <c r="DW158" s="112"/>
      <c r="DX158" s="112"/>
      <c r="DY158" s="112"/>
      <c r="DZ158" s="112"/>
      <c r="EA158" s="112"/>
      <c r="EB158" s="112"/>
      <c r="EC158" s="112"/>
      <c r="ED158" s="112"/>
      <c r="EE158" s="112"/>
      <c r="EF158" s="112"/>
      <c r="EG158" s="112"/>
      <c r="EH158" s="112"/>
      <c r="EI158" s="112"/>
      <c r="EJ158" s="112"/>
      <c r="EK158" s="112"/>
      <c r="EL158" s="112"/>
      <c r="EM158" s="112"/>
      <c r="EN158" s="112"/>
      <c r="EO158" s="112"/>
      <c r="EP158" s="112"/>
      <c r="EQ158" s="112"/>
      <c r="ER158" s="112"/>
      <c r="ES158" s="112"/>
      <c r="ET158" s="112"/>
      <c r="EU158" s="112"/>
      <c r="EV158" s="112"/>
      <c r="EW158" s="112"/>
      <c r="EX158" s="112"/>
      <c r="EY158" s="112"/>
      <c r="EZ158" s="112"/>
      <c r="FA158" s="112"/>
      <c r="FB158" s="112"/>
      <c r="FC158" s="112"/>
      <c r="FD158" s="112"/>
      <c r="FE158" s="112"/>
      <c r="FF158" s="112"/>
      <c r="FG158" s="112"/>
      <c r="FH158" s="112"/>
      <c r="FI158" s="112"/>
      <c r="FJ158" s="112"/>
      <c r="FK158" s="112"/>
      <c r="FL158" s="112"/>
      <c r="FM158" s="112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2"/>
      <c r="GK158" s="112"/>
      <c r="GL158" s="112"/>
      <c r="GM158" s="112"/>
      <c r="GN158" s="112"/>
      <c r="GO158" s="112"/>
      <c r="GP158" s="112"/>
      <c r="GQ158" s="112"/>
      <c r="GR158" s="112"/>
      <c r="GS158" s="112"/>
      <c r="GT158" s="112"/>
      <c r="GU158" s="112"/>
    </row>
    <row r="159" spans="1:203" ht="15" customHeight="1" x14ac:dyDescent="0.25">
      <c r="A159" s="111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  <c r="DA159" s="112"/>
      <c r="DB159" s="112"/>
      <c r="DC159" s="112"/>
      <c r="DD159" s="112"/>
      <c r="DE159" s="112"/>
      <c r="DF159" s="112"/>
      <c r="DG159" s="112"/>
      <c r="DH159" s="112"/>
      <c r="DI159" s="112"/>
      <c r="DJ159" s="112"/>
      <c r="DK159" s="112"/>
      <c r="DL159" s="112"/>
      <c r="DM159" s="112"/>
      <c r="DN159" s="112"/>
      <c r="DO159" s="112"/>
      <c r="DP159" s="112"/>
      <c r="DQ159" s="112"/>
      <c r="DR159" s="112"/>
      <c r="DS159" s="112"/>
      <c r="DT159" s="112"/>
      <c r="DU159" s="112"/>
      <c r="DV159" s="112"/>
      <c r="DW159" s="112"/>
      <c r="DX159" s="112"/>
      <c r="DY159" s="112"/>
      <c r="DZ159" s="112"/>
      <c r="EA159" s="112"/>
      <c r="EB159" s="112"/>
      <c r="EC159" s="112"/>
      <c r="ED159" s="112"/>
      <c r="EE159" s="112"/>
      <c r="EF159" s="112"/>
      <c r="EG159" s="112"/>
      <c r="EH159" s="112"/>
      <c r="EI159" s="112"/>
      <c r="EJ159" s="112"/>
      <c r="EK159" s="112"/>
      <c r="EL159" s="112"/>
      <c r="EM159" s="112"/>
      <c r="EN159" s="112"/>
      <c r="EO159" s="112"/>
      <c r="EP159" s="112"/>
      <c r="EQ159" s="112"/>
      <c r="ER159" s="112"/>
      <c r="ES159" s="112"/>
      <c r="ET159" s="112"/>
      <c r="EU159" s="112"/>
      <c r="EV159" s="112"/>
      <c r="EW159" s="112"/>
      <c r="EX159" s="112"/>
      <c r="EY159" s="112"/>
      <c r="EZ159" s="112"/>
      <c r="FA159" s="112"/>
      <c r="FB159" s="112"/>
      <c r="FC159" s="112"/>
      <c r="FD159" s="112"/>
      <c r="FE159" s="112"/>
      <c r="FF159" s="112"/>
      <c r="FG159" s="112"/>
      <c r="FH159" s="112"/>
      <c r="FI159" s="112"/>
      <c r="FJ159" s="112"/>
      <c r="FK159" s="112"/>
      <c r="FL159" s="112"/>
      <c r="FM159" s="112"/>
      <c r="FN159" s="112"/>
      <c r="FO159" s="112"/>
      <c r="FP159" s="112"/>
      <c r="FQ159" s="112"/>
      <c r="FR159" s="112"/>
      <c r="FS159" s="112"/>
      <c r="FT159" s="112"/>
      <c r="FU159" s="112"/>
      <c r="FV159" s="112"/>
      <c r="FW159" s="112"/>
      <c r="FX159" s="112"/>
      <c r="FY159" s="112"/>
      <c r="FZ159" s="112"/>
      <c r="GA159" s="112"/>
      <c r="GB159" s="112"/>
      <c r="GC159" s="112"/>
      <c r="GD159" s="112"/>
      <c r="GE159" s="112"/>
      <c r="GF159" s="112"/>
      <c r="GG159" s="112"/>
      <c r="GH159" s="112"/>
      <c r="GI159" s="112"/>
      <c r="GJ159" s="112"/>
      <c r="GK159" s="112"/>
      <c r="GL159" s="112"/>
      <c r="GM159" s="112"/>
      <c r="GN159" s="112"/>
      <c r="GO159" s="112"/>
      <c r="GP159" s="112"/>
      <c r="GQ159" s="112"/>
      <c r="GR159" s="112"/>
      <c r="GS159" s="112"/>
      <c r="GT159" s="112"/>
      <c r="GU159" s="112"/>
    </row>
    <row r="160" spans="1:203" ht="15" customHeight="1" x14ac:dyDescent="0.25">
      <c r="A160" s="111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  <c r="DA160" s="112"/>
      <c r="DB160" s="112"/>
      <c r="DC160" s="112"/>
      <c r="DD160" s="112"/>
      <c r="DE160" s="112"/>
      <c r="DF160" s="112"/>
      <c r="DG160" s="112"/>
      <c r="DH160" s="112"/>
      <c r="DI160" s="112"/>
      <c r="DJ160" s="112"/>
      <c r="DK160" s="112"/>
      <c r="DL160" s="112"/>
      <c r="DM160" s="112"/>
      <c r="DN160" s="112"/>
      <c r="DO160" s="112"/>
      <c r="DP160" s="112"/>
      <c r="DQ160" s="112"/>
      <c r="DR160" s="112"/>
      <c r="DS160" s="112"/>
      <c r="DT160" s="112"/>
      <c r="DU160" s="112"/>
      <c r="DV160" s="112"/>
      <c r="DW160" s="112"/>
      <c r="DX160" s="112"/>
      <c r="DY160" s="112"/>
      <c r="DZ160" s="112"/>
      <c r="EA160" s="112"/>
      <c r="EB160" s="112"/>
      <c r="EC160" s="112"/>
      <c r="ED160" s="112"/>
      <c r="EE160" s="112"/>
      <c r="EF160" s="112"/>
      <c r="EG160" s="112"/>
      <c r="EH160" s="112"/>
      <c r="EI160" s="112"/>
      <c r="EJ160" s="112"/>
      <c r="EK160" s="112"/>
      <c r="EL160" s="112"/>
      <c r="EM160" s="112"/>
      <c r="EN160" s="112"/>
      <c r="EO160" s="112"/>
      <c r="EP160" s="112"/>
      <c r="EQ160" s="112"/>
      <c r="ER160" s="112"/>
      <c r="ES160" s="112"/>
      <c r="ET160" s="112"/>
      <c r="EU160" s="112"/>
      <c r="EV160" s="112"/>
      <c r="EW160" s="112"/>
      <c r="EX160" s="112"/>
      <c r="EY160" s="112"/>
      <c r="EZ160" s="112"/>
      <c r="FA160" s="112"/>
      <c r="FB160" s="112"/>
      <c r="FC160" s="112"/>
      <c r="FD160" s="112"/>
      <c r="FE160" s="112"/>
      <c r="FF160" s="112"/>
      <c r="FG160" s="112"/>
      <c r="FH160" s="112"/>
      <c r="FI160" s="112"/>
      <c r="FJ160" s="112"/>
      <c r="FK160" s="112"/>
      <c r="FL160" s="112"/>
      <c r="FM160" s="112"/>
      <c r="FN160" s="112"/>
      <c r="FO160" s="112"/>
      <c r="FP160" s="112"/>
      <c r="FQ160" s="112"/>
      <c r="FR160" s="112"/>
      <c r="FS160" s="112"/>
      <c r="FT160" s="112"/>
      <c r="FU160" s="112"/>
      <c r="FV160" s="112"/>
      <c r="FW160" s="112"/>
      <c r="FX160" s="112"/>
      <c r="FY160" s="112"/>
      <c r="FZ160" s="112"/>
      <c r="GA160" s="112"/>
      <c r="GB160" s="112"/>
      <c r="GC160" s="112"/>
      <c r="GD160" s="112"/>
      <c r="GE160" s="112"/>
      <c r="GF160" s="112"/>
      <c r="GG160" s="112"/>
      <c r="GH160" s="112"/>
      <c r="GI160" s="112"/>
      <c r="GJ160" s="112"/>
      <c r="GK160" s="112"/>
      <c r="GL160" s="112"/>
      <c r="GM160" s="112"/>
      <c r="GN160" s="112"/>
      <c r="GO160" s="112"/>
      <c r="GP160" s="112"/>
      <c r="GQ160" s="112"/>
      <c r="GR160" s="112"/>
      <c r="GS160" s="112"/>
      <c r="GT160" s="112"/>
      <c r="GU160" s="112"/>
    </row>
    <row r="161" spans="1:203" ht="15" customHeight="1" x14ac:dyDescent="0.25">
      <c r="A161" s="111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  <c r="DA161" s="112"/>
      <c r="DB161" s="112"/>
      <c r="DC161" s="112"/>
      <c r="DD161" s="112"/>
      <c r="DE161" s="112"/>
      <c r="DF161" s="112"/>
      <c r="DG161" s="112"/>
      <c r="DH161" s="112"/>
      <c r="DI161" s="112"/>
      <c r="DJ161" s="112"/>
      <c r="DK161" s="112"/>
      <c r="DL161" s="112"/>
      <c r="DM161" s="112"/>
      <c r="DN161" s="112"/>
      <c r="DO161" s="112"/>
      <c r="DP161" s="112"/>
      <c r="DQ161" s="112"/>
      <c r="DR161" s="112"/>
      <c r="DS161" s="112"/>
      <c r="DT161" s="112"/>
      <c r="DU161" s="112"/>
      <c r="DV161" s="112"/>
      <c r="DW161" s="112"/>
      <c r="DX161" s="112"/>
      <c r="DY161" s="112"/>
      <c r="DZ161" s="112"/>
      <c r="EA161" s="112"/>
      <c r="EB161" s="112"/>
      <c r="EC161" s="112"/>
      <c r="ED161" s="112"/>
      <c r="EE161" s="112"/>
      <c r="EF161" s="112"/>
      <c r="EG161" s="112"/>
      <c r="EH161" s="112"/>
      <c r="EI161" s="112"/>
      <c r="EJ161" s="112"/>
      <c r="EK161" s="112"/>
      <c r="EL161" s="112"/>
      <c r="EM161" s="112"/>
      <c r="EN161" s="112"/>
      <c r="EO161" s="112"/>
      <c r="EP161" s="112"/>
      <c r="EQ161" s="112"/>
      <c r="ER161" s="112"/>
      <c r="ES161" s="112"/>
      <c r="ET161" s="112"/>
      <c r="EU161" s="112"/>
      <c r="EV161" s="112"/>
      <c r="EW161" s="112"/>
      <c r="EX161" s="112"/>
      <c r="EY161" s="112"/>
      <c r="EZ161" s="112"/>
      <c r="FA161" s="112"/>
      <c r="FB161" s="112"/>
      <c r="FC161" s="112"/>
      <c r="FD161" s="112"/>
      <c r="FE161" s="112"/>
      <c r="FF161" s="112"/>
      <c r="FG161" s="112"/>
      <c r="FH161" s="112"/>
      <c r="FI161" s="112"/>
      <c r="FJ161" s="112"/>
      <c r="FK161" s="112"/>
      <c r="FL161" s="112"/>
      <c r="FM161" s="112"/>
      <c r="FN161" s="112"/>
      <c r="FO161" s="112"/>
      <c r="FP161" s="112"/>
      <c r="FQ161" s="112"/>
      <c r="FR161" s="112"/>
      <c r="FS161" s="112"/>
      <c r="FT161" s="112"/>
      <c r="FU161" s="112"/>
      <c r="FV161" s="112"/>
      <c r="FW161" s="112"/>
      <c r="FX161" s="112"/>
      <c r="FY161" s="112"/>
      <c r="FZ161" s="112"/>
      <c r="GA161" s="112"/>
      <c r="GB161" s="112"/>
      <c r="GC161" s="112"/>
      <c r="GD161" s="112"/>
      <c r="GE161" s="112"/>
      <c r="GF161" s="112"/>
      <c r="GG161" s="112"/>
      <c r="GH161" s="112"/>
      <c r="GI161" s="112"/>
      <c r="GJ161" s="112"/>
      <c r="GK161" s="112"/>
      <c r="GL161" s="112"/>
      <c r="GM161" s="112"/>
      <c r="GN161" s="112"/>
      <c r="GO161" s="112"/>
      <c r="GP161" s="112"/>
      <c r="GQ161" s="112"/>
      <c r="GR161" s="112"/>
      <c r="GS161" s="112"/>
      <c r="GT161" s="112"/>
      <c r="GU161" s="112"/>
    </row>
    <row r="162" spans="1:203" ht="15" customHeight="1" x14ac:dyDescent="0.25">
      <c r="A162" s="111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  <c r="DA162" s="112"/>
      <c r="DB162" s="112"/>
      <c r="DC162" s="112"/>
      <c r="DD162" s="112"/>
      <c r="DE162" s="112"/>
      <c r="DF162" s="112"/>
      <c r="DG162" s="112"/>
      <c r="DH162" s="112"/>
      <c r="DI162" s="112"/>
      <c r="DJ162" s="112"/>
      <c r="DK162" s="112"/>
      <c r="DL162" s="112"/>
      <c r="DM162" s="112"/>
      <c r="DN162" s="112"/>
      <c r="DO162" s="112"/>
      <c r="DP162" s="112"/>
      <c r="DQ162" s="112"/>
      <c r="DR162" s="112"/>
      <c r="DS162" s="112"/>
      <c r="DT162" s="112"/>
      <c r="DU162" s="112"/>
      <c r="DV162" s="112"/>
      <c r="DW162" s="112"/>
      <c r="DX162" s="112"/>
      <c r="DY162" s="112"/>
      <c r="DZ162" s="112"/>
      <c r="EA162" s="112"/>
      <c r="EB162" s="112"/>
      <c r="EC162" s="112"/>
      <c r="ED162" s="112"/>
      <c r="EE162" s="112"/>
      <c r="EF162" s="112"/>
      <c r="EG162" s="112"/>
      <c r="EH162" s="112"/>
      <c r="EI162" s="112"/>
      <c r="EJ162" s="112"/>
      <c r="EK162" s="112"/>
      <c r="EL162" s="112"/>
      <c r="EM162" s="112"/>
      <c r="EN162" s="112"/>
      <c r="EO162" s="112"/>
      <c r="EP162" s="112"/>
      <c r="EQ162" s="112"/>
      <c r="ER162" s="112"/>
      <c r="ES162" s="112"/>
      <c r="ET162" s="112"/>
      <c r="EU162" s="112"/>
      <c r="EV162" s="112"/>
      <c r="EW162" s="112"/>
      <c r="EX162" s="112"/>
      <c r="EY162" s="112"/>
      <c r="EZ162" s="112"/>
      <c r="FA162" s="112"/>
      <c r="FB162" s="112"/>
      <c r="FC162" s="112"/>
      <c r="FD162" s="112"/>
      <c r="FE162" s="112"/>
      <c r="FF162" s="112"/>
      <c r="FG162" s="112"/>
      <c r="FH162" s="112"/>
      <c r="FI162" s="112"/>
      <c r="FJ162" s="112"/>
      <c r="FK162" s="112"/>
      <c r="FL162" s="112"/>
      <c r="FM162" s="112"/>
      <c r="FN162" s="112"/>
      <c r="FO162" s="112"/>
      <c r="FP162" s="112"/>
      <c r="FQ162" s="112"/>
      <c r="FR162" s="112"/>
      <c r="FS162" s="112"/>
      <c r="FT162" s="112"/>
      <c r="FU162" s="112"/>
      <c r="FV162" s="112"/>
      <c r="FW162" s="112"/>
      <c r="FX162" s="112"/>
      <c r="FY162" s="112"/>
      <c r="FZ162" s="112"/>
      <c r="GA162" s="112"/>
      <c r="GB162" s="112"/>
      <c r="GC162" s="112"/>
      <c r="GD162" s="112"/>
      <c r="GE162" s="112"/>
      <c r="GF162" s="112"/>
      <c r="GG162" s="112"/>
      <c r="GH162" s="112"/>
      <c r="GI162" s="112"/>
      <c r="GJ162" s="112"/>
      <c r="GK162" s="112"/>
      <c r="GL162" s="112"/>
      <c r="GM162" s="112"/>
      <c r="GN162" s="112"/>
      <c r="GO162" s="112"/>
      <c r="GP162" s="112"/>
      <c r="GQ162" s="112"/>
      <c r="GR162" s="112"/>
      <c r="GS162" s="112"/>
      <c r="GT162" s="112"/>
      <c r="GU162" s="112"/>
    </row>
    <row r="163" spans="1:203" ht="15" customHeight="1" x14ac:dyDescent="0.25">
      <c r="A163" s="111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  <c r="DA163" s="112"/>
      <c r="DB163" s="112"/>
      <c r="DC163" s="112"/>
      <c r="DD163" s="112"/>
      <c r="DE163" s="112"/>
      <c r="DF163" s="112"/>
      <c r="DG163" s="112"/>
      <c r="DH163" s="112"/>
      <c r="DI163" s="112"/>
      <c r="DJ163" s="112"/>
      <c r="DK163" s="112"/>
      <c r="DL163" s="112"/>
      <c r="DM163" s="112"/>
      <c r="DN163" s="112"/>
      <c r="DO163" s="112"/>
      <c r="DP163" s="112"/>
      <c r="DQ163" s="112"/>
      <c r="DR163" s="112"/>
      <c r="DS163" s="112"/>
      <c r="DT163" s="112"/>
      <c r="DU163" s="112"/>
      <c r="DV163" s="112"/>
      <c r="DW163" s="112"/>
      <c r="DX163" s="112"/>
      <c r="DY163" s="112"/>
      <c r="DZ163" s="112"/>
      <c r="EA163" s="112"/>
      <c r="EB163" s="112"/>
      <c r="EC163" s="112"/>
      <c r="ED163" s="112"/>
      <c r="EE163" s="112"/>
      <c r="EF163" s="112"/>
      <c r="EG163" s="112"/>
      <c r="EH163" s="112"/>
      <c r="EI163" s="112"/>
      <c r="EJ163" s="112"/>
      <c r="EK163" s="112"/>
      <c r="EL163" s="112"/>
      <c r="EM163" s="112"/>
      <c r="EN163" s="112"/>
      <c r="EO163" s="112"/>
      <c r="EP163" s="112"/>
      <c r="EQ163" s="112"/>
      <c r="ER163" s="112"/>
      <c r="ES163" s="112"/>
      <c r="ET163" s="112"/>
      <c r="EU163" s="112"/>
      <c r="EV163" s="112"/>
      <c r="EW163" s="112"/>
      <c r="EX163" s="112"/>
      <c r="EY163" s="112"/>
      <c r="EZ163" s="112"/>
      <c r="FA163" s="112"/>
      <c r="FB163" s="112"/>
      <c r="FC163" s="112"/>
      <c r="FD163" s="112"/>
      <c r="FE163" s="112"/>
      <c r="FF163" s="112"/>
      <c r="FG163" s="112"/>
      <c r="FH163" s="112"/>
      <c r="FI163" s="112"/>
      <c r="FJ163" s="112"/>
      <c r="FK163" s="112"/>
      <c r="FL163" s="112"/>
      <c r="FM163" s="112"/>
      <c r="FN163" s="112"/>
      <c r="FO163" s="112"/>
      <c r="FP163" s="112"/>
      <c r="FQ163" s="112"/>
      <c r="FR163" s="112"/>
      <c r="FS163" s="112"/>
      <c r="FT163" s="112"/>
      <c r="FU163" s="112"/>
      <c r="FV163" s="112"/>
      <c r="FW163" s="112"/>
      <c r="FX163" s="112"/>
      <c r="FY163" s="112"/>
      <c r="FZ163" s="112"/>
      <c r="GA163" s="112"/>
      <c r="GB163" s="112"/>
      <c r="GC163" s="112"/>
      <c r="GD163" s="112"/>
      <c r="GE163" s="112"/>
      <c r="GF163" s="112"/>
      <c r="GG163" s="112"/>
      <c r="GH163" s="112"/>
      <c r="GI163" s="112"/>
      <c r="GJ163" s="112"/>
      <c r="GK163" s="112"/>
      <c r="GL163" s="112"/>
      <c r="GM163" s="112"/>
      <c r="GN163" s="112"/>
      <c r="GO163" s="112"/>
      <c r="GP163" s="112"/>
      <c r="GQ163" s="112"/>
      <c r="GR163" s="112"/>
      <c r="GS163" s="112"/>
      <c r="GT163" s="112"/>
      <c r="GU163" s="112"/>
    </row>
    <row r="164" spans="1:203" ht="15" customHeight="1" x14ac:dyDescent="0.25">
      <c r="A164" s="111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</row>
    <row r="165" spans="1:203" ht="15" customHeight="1" x14ac:dyDescent="0.25">
      <c r="A165" s="111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</row>
    <row r="166" spans="1:203" ht="15" customHeight="1" x14ac:dyDescent="0.25">
      <c r="A166" s="111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</row>
    <row r="167" spans="1:203" ht="15" customHeight="1" x14ac:dyDescent="0.25">
      <c r="A167" s="111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</row>
    <row r="168" spans="1:203" ht="15" customHeight="1" x14ac:dyDescent="0.25">
      <c r="A168" s="111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</row>
    <row r="169" spans="1:203" ht="15" customHeight="1" x14ac:dyDescent="0.25">
      <c r="A169" s="111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</row>
    <row r="170" spans="1:203" ht="15" customHeight="1" x14ac:dyDescent="0.25">
      <c r="A170" s="111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</row>
    <row r="171" spans="1:203" ht="15" customHeight="1" x14ac:dyDescent="0.25">
      <c r="A171" s="111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</row>
    <row r="172" spans="1:203" ht="15" customHeight="1" x14ac:dyDescent="0.25">
      <c r="A172" s="111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</row>
    <row r="173" spans="1:203" ht="15" customHeight="1" x14ac:dyDescent="0.25">
      <c r="A173" s="111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</row>
    <row r="174" spans="1:203" ht="15" customHeight="1" x14ac:dyDescent="0.25">
      <c r="A174" s="111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</row>
    <row r="175" spans="1:203" ht="15" customHeight="1" x14ac:dyDescent="0.25">
      <c r="A175" s="111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</row>
    <row r="176" spans="1:203" ht="15" customHeight="1" x14ac:dyDescent="0.25">
      <c r="A176" s="111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</row>
    <row r="177" spans="1:203" ht="15" customHeight="1" x14ac:dyDescent="0.25">
      <c r="A177" s="111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</row>
    <row r="178" spans="1:203" ht="15" customHeight="1" x14ac:dyDescent="0.25">
      <c r="A178" s="111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</row>
    <row r="179" spans="1:203" ht="15" customHeight="1" x14ac:dyDescent="0.25">
      <c r="A179" s="111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</row>
    <row r="180" spans="1:203" ht="15" customHeight="1" x14ac:dyDescent="0.25">
      <c r="A180" s="111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</row>
    <row r="181" spans="1:203" ht="15" customHeight="1" x14ac:dyDescent="0.25">
      <c r="A181" s="111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</row>
    <row r="182" spans="1:203" ht="15" customHeight="1" x14ac:dyDescent="0.25">
      <c r="A182" s="111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</row>
    <row r="183" spans="1:203" ht="15" customHeight="1" x14ac:dyDescent="0.25">
      <c r="A183" s="111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</row>
    <row r="184" spans="1:203" ht="15" customHeight="1" x14ac:dyDescent="0.25">
      <c r="A184" s="111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</row>
    <row r="185" spans="1:203" ht="15" customHeight="1" x14ac:dyDescent="0.25">
      <c r="A185" s="111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</row>
    <row r="186" spans="1:203" ht="15" customHeight="1" x14ac:dyDescent="0.25">
      <c r="A186" s="111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</row>
    <row r="187" spans="1:203" ht="15" customHeight="1" x14ac:dyDescent="0.25">
      <c r="A187" s="111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</row>
    <row r="188" spans="1:203" ht="15" customHeight="1" x14ac:dyDescent="0.25">
      <c r="A188" s="111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</row>
    <row r="189" spans="1:203" ht="15" customHeight="1" x14ac:dyDescent="0.25">
      <c r="A189" s="111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</row>
    <row r="190" spans="1:203" ht="15" customHeight="1" x14ac:dyDescent="0.25">
      <c r="A190" s="111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</row>
    <row r="191" spans="1:203" ht="15" customHeight="1" x14ac:dyDescent="0.25">
      <c r="A191" s="111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12"/>
      <c r="CW191" s="112"/>
      <c r="CX191" s="112"/>
      <c r="CY191" s="112"/>
      <c r="CZ191" s="112"/>
      <c r="DA191" s="112"/>
      <c r="DB191" s="112"/>
      <c r="DC191" s="112"/>
      <c r="DD191" s="112"/>
      <c r="DE191" s="112"/>
      <c r="DF191" s="112"/>
      <c r="DG191" s="112"/>
      <c r="DH191" s="112"/>
      <c r="DI191" s="112"/>
      <c r="DJ191" s="112"/>
      <c r="DK191" s="112"/>
      <c r="DL191" s="112"/>
      <c r="DM191" s="112"/>
      <c r="DN191" s="112"/>
      <c r="DO191" s="112"/>
      <c r="DP191" s="112"/>
      <c r="DQ191" s="112"/>
      <c r="DR191" s="112"/>
      <c r="DS191" s="112"/>
      <c r="DT191" s="112"/>
      <c r="DU191" s="112"/>
      <c r="DV191" s="112"/>
      <c r="DW191" s="112"/>
      <c r="DX191" s="112"/>
      <c r="DY191" s="112"/>
      <c r="DZ191" s="112"/>
      <c r="EA191" s="112"/>
      <c r="EB191" s="112"/>
      <c r="EC191" s="112"/>
      <c r="ED191" s="112"/>
      <c r="EE191" s="112"/>
      <c r="EF191" s="112"/>
      <c r="EG191" s="112"/>
      <c r="EH191" s="112"/>
      <c r="EI191" s="112"/>
      <c r="EJ191" s="112"/>
      <c r="EK191" s="112"/>
      <c r="EL191" s="112"/>
      <c r="EM191" s="112"/>
      <c r="EN191" s="112"/>
      <c r="EO191" s="112"/>
      <c r="EP191" s="112"/>
      <c r="EQ191" s="112"/>
      <c r="ER191" s="112"/>
      <c r="ES191" s="112"/>
      <c r="ET191" s="112"/>
      <c r="EU191" s="112"/>
      <c r="EV191" s="112"/>
      <c r="EW191" s="112"/>
      <c r="EX191" s="112"/>
      <c r="EY191" s="112"/>
      <c r="EZ191" s="112"/>
      <c r="FA191" s="112"/>
      <c r="FB191" s="112"/>
      <c r="FC191" s="112"/>
      <c r="FD191" s="112"/>
      <c r="FE191" s="112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2"/>
      <c r="GK191" s="112"/>
      <c r="GL191" s="112"/>
      <c r="GM191" s="112"/>
      <c r="GN191" s="112"/>
      <c r="GO191" s="112"/>
      <c r="GP191" s="112"/>
      <c r="GQ191" s="112"/>
      <c r="GR191" s="112"/>
      <c r="GS191" s="112"/>
      <c r="GT191" s="112"/>
      <c r="GU191" s="112"/>
    </row>
    <row r="192" spans="1:203" ht="15" customHeight="1" x14ac:dyDescent="0.25">
      <c r="A192" s="111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2"/>
      <c r="BV192" s="112"/>
      <c r="BW192" s="112"/>
      <c r="BX192" s="112"/>
      <c r="BY192" s="112"/>
      <c r="BZ192" s="112"/>
      <c r="CA192" s="112"/>
      <c r="CB192" s="112"/>
      <c r="CC192" s="112"/>
      <c r="CD192" s="112"/>
      <c r="CE192" s="11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2"/>
      <c r="DA192" s="112"/>
      <c r="DB192" s="112"/>
      <c r="DC192" s="112"/>
      <c r="DD192" s="112"/>
      <c r="DE192" s="112"/>
      <c r="DF192" s="112"/>
      <c r="DG192" s="112"/>
      <c r="DH192" s="112"/>
      <c r="DI192" s="112"/>
      <c r="DJ192" s="112"/>
      <c r="DK192" s="112"/>
      <c r="DL192" s="112"/>
      <c r="DM192" s="112"/>
      <c r="DN192" s="112"/>
      <c r="DO192" s="112"/>
      <c r="DP192" s="112"/>
      <c r="DQ192" s="112"/>
      <c r="DR192" s="112"/>
      <c r="DS192" s="112"/>
      <c r="DT192" s="112"/>
      <c r="DU192" s="112"/>
      <c r="DV192" s="112"/>
      <c r="DW192" s="112"/>
      <c r="DX192" s="112"/>
      <c r="DY192" s="112"/>
      <c r="DZ192" s="112"/>
      <c r="EA192" s="112"/>
      <c r="EB192" s="112"/>
      <c r="EC192" s="112"/>
      <c r="ED192" s="112"/>
      <c r="EE192" s="112"/>
      <c r="EF192" s="112"/>
      <c r="EG192" s="112"/>
      <c r="EH192" s="112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2"/>
      <c r="EY192" s="112"/>
      <c r="EZ192" s="112"/>
      <c r="FA192" s="112"/>
      <c r="FB192" s="112"/>
      <c r="FC192" s="112"/>
      <c r="FD192" s="112"/>
      <c r="FE192" s="112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2"/>
      <c r="GK192" s="112"/>
      <c r="GL192" s="112"/>
      <c r="GM192" s="112"/>
      <c r="GN192" s="112"/>
      <c r="GO192" s="112"/>
      <c r="GP192" s="112"/>
      <c r="GQ192" s="112"/>
      <c r="GR192" s="112"/>
      <c r="GS192" s="112"/>
      <c r="GT192" s="112"/>
      <c r="GU192" s="112"/>
    </row>
    <row r="193" spans="1:203" ht="15" customHeight="1" x14ac:dyDescent="0.25">
      <c r="A193" s="111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2"/>
      <c r="BV193" s="112"/>
      <c r="BW193" s="112"/>
      <c r="BX193" s="112"/>
      <c r="BY193" s="112"/>
      <c r="BZ193" s="112"/>
      <c r="CA193" s="112"/>
      <c r="CB193" s="112"/>
      <c r="CC193" s="112"/>
      <c r="CD193" s="112"/>
      <c r="CE193" s="112"/>
      <c r="CF193" s="112"/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2"/>
      <c r="DA193" s="112"/>
      <c r="DB193" s="112"/>
      <c r="DC193" s="112"/>
      <c r="DD193" s="112"/>
      <c r="DE193" s="112"/>
      <c r="DF193" s="112"/>
      <c r="DG193" s="112"/>
      <c r="DH193" s="112"/>
      <c r="DI193" s="112"/>
      <c r="DJ193" s="112"/>
      <c r="DK193" s="112"/>
      <c r="DL193" s="112"/>
      <c r="DM193" s="112"/>
      <c r="DN193" s="112"/>
      <c r="DO193" s="112"/>
      <c r="DP193" s="112"/>
      <c r="DQ193" s="112"/>
      <c r="DR193" s="112"/>
      <c r="DS193" s="112"/>
      <c r="DT193" s="112"/>
      <c r="DU193" s="112"/>
      <c r="DV193" s="112"/>
      <c r="DW193" s="112"/>
      <c r="DX193" s="112"/>
      <c r="DY193" s="112"/>
      <c r="DZ193" s="112"/>
      <c r="EA193" s="112"/>
      <c r="EB193" s="112"/>
      <c r="EC193" s="112"/>
      <c r="ED193" s="112"/>
      <c r="EE193" s="112"/>
      <c r="EF193" s="112"/>
      <c r="EG193" s="112"/>
      <c r="EH193" s="112"/>
      <c r="EI193" s="112"/>
      <c r="EJ193" s="112"/>
      <c r="EK193" s="112"/>
      <c r="EL193" s="112"/>
      <c r="EM193" s="112"/>
      <c r="EN193" s="112"/>
      <c r="EO193" s="112"/>
      <c r="EP193" s="112"/>
      <c r="EQ193" s="112"/>
      <c r="ER193" s="112"/>
      <c r="ES193" s="112"/>
      <c r="ET193" s="112"/>
      <c r="EU193" s="112"/>
      <c r="EV193" s="112"/>
      <c r="EW193" s="112"/>
      <c r="EX193" s="112"/>
      <c r="EY193" s="112"/>
      <c r="EZ193" s="112"/>
      <c r="FA193" s="112"/>
      <c r="FB193" s="112"/>
      <c r="FC193" s="112"/>
      <c r="FD193" s="112"/>
      <c r="FE193" s="112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2"/>
      <c r="GK193" s="112"/>
      <c r="GL193" s="112"/>
      <c r="GM193" s="112"/>
      <c r="GN193" s="112"/>
      <c r="GO193" s="112"/>
      <c r="GP193" s="112"/>
      <c r="GQ193" s="112"/>
      <c r="GR193" s="112"/>
      <c r="GS193" s="112"/>
      <c r="GT193" s="112"/>
      <c r="GU193" s="112"/>
    </row>
    <row r="194" spans="1:203" ht="15" customHeight="1" x14ac:dyDescent="0.25">
      <c r="A194" s="111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12"/>
      <c r="CW194" s="112"/>
      <c r="CX194" s="112"/>
      <c r="CY194" s="112"/>
      <c r="CZ194" s="112"/>
      <c r="DA194" s="112"/>
      <c r="DB194" s="112"/>
      <c r="DC194" s="112"/>
      <c r="DD194" s="112"/>
      <c r="DE194" s="112"/>
      <c r="DF194" s="112"/>
      <c r="DG194" s="112"/>
      <c r="DH194" s="112"/>
      <c r="DI194" s="112"/>
      <c r="DJ194" s="112"/>
      <c r="DK194" s="112"/>
      <c r="DL194" s="112"/>
      <c r="DM194" s="112"/>
      <c r="DN194" s="112"/>
      <c r="DO194" s="112"/>
      <c r="DP194" s="112"/>
      <c r="DQ194" s="112"/>
      <c r="DR194" s="112"/>
      <c r="DS194" s="112"/>
      <c r="DT194" s="112"/>
      <c r="DU194" s="112"/>
      <c r="DV194" s="112"/>
      <c r="DW194" s="112"/>
      <c r="DX194" s="112"/>
      <c r="DY194" s="112"/>
      <c r="DZ194" s="112"/>
      <c r="EA194" s="112"/>
      <c r="EB194" s="112"/>
      <c r="EC194" s="112"/>
      <c r="ED194" s="112"/>
      <c r="EE194" s="112"/>
      <c r="EF194" s="112"/>
      <c r="EG194" s="112"/>
      <c r="EH194" s="112"/>
      <c r="EI194" s="112"/>
      <c r="EJ194" s="112"/>
      <c r="EK194" s="112"/>
      <c r="EL194" s="112"/>
      <c r="EM194" s="112"/>
      <c r="EN194" s="112"/>
      <c r="EO194" s="112"/>
      <c r="EP194" s="112"/>
      <c r="EQ194" s="112"/>
      <c r="ER194" s="112"/>
      <c r="ES194" s="112"/>
      <c r="ET194" s="112"/>
      <c r="EU194" s="112"/>
      <c r="EV194" s="112"/>
      <c r="EW194" s="112"/>
      <c r="EX194" s="112"/>
      <c r="EY194" s="112"/>
      <c r="EZ194" s="112"/>
      <c r="FA194" s="112"/>
      <c r="FB194" s="112"/>
      <c r="FC194" s="112"/>
      <c r="FD194" s="112"/>
      <c r="FE194" s="112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2"/>
      <c r="GK194" s="112"/>
      <c r="GL194" s="112"/>
      <c r="GM194" s="112"/>
      <c r="GN194" s="112"/>
      <c r="GO194" s="112"/>
      <c r="GP194" s="112"/>
      <c r="GQ194" s="112"/>
      <c r="GR194" s="112"/>
      <c r="GS194" s="112"/>
      <c r="GT194" s="112"/>
      <c r="GU194" s="112"/>
    </row>
    <row r="195" spans="1:203" ht="15" customHeight="1" x14ac:dyDescent="0.25">
      <c r="A195" s="111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12"/>
      <c r="CW195" s="112"/>
      <c r="CX195" s="112"/>
      <c r="CY195" s="112"/>
      <c r="CZ195" s="112"/>
      <c r="DA195" s="112"/>
      <c r="DB195" s="112"/>
      <c r="DC195" s="112"/>
      <c r="DD195" s="112"/>
      <c r="DE195" s="112"/>
      <c r="DF195" s="112"/>
      <c r="DG195" s="112"/>
      <c r="DH195" s="112"/>
      <c r="DI195" s="112"/>
      <c r="DJ195" s="112"/>
      <c r="DK195" s="112"/>
      <c r="DL195" s="112"/>
      <c r="DM195" s="112"/>
      <c r="DN195" s="112"/>
      <c r="DO195" s="112"/>
      <c r="DP195" s="112"/>
      <c r="DQ195" s="112"/>
      <c r="DR195" s="112"/>
      <c r="DS195" s="112"/>
      <c r="DT195" s="112"/>
      <c r="DU195" s="112"/>
      <c r="DV195" s="112"/>
      <c r="DW195" s="112"/>
      <c r="DX195" s="112"/>
      <c r="DY195" s="112"/>
      <c r="DZ195" s="112"/>
      <c r="EA195" s="112"/>
      <c r="EB195" s="112"/>
      <c r="EC195" s="112"/>
      <c r="ED195" s="112"/>
      <c r="EE195" s="112"/>
      <c r="EF195" s="112"/>
      <c r="EG195" s="112"/>
      <c r="EH195" s="112"/>
      <c r="EI195" s="112"/>
      <c r="EJ195" s="112"/>
      <c r="EK195" s="112"/>
      <c r="EL195" s="112"/>
      <c r="EM195" s="112"/>
      <c r="EN195" s="112"/>
      <c r="EO195" s="112"/>
      <c r="EP195" s="112"/>
      <c r="EQ195" s="112"/>
      <c r="ER195" s="112"/>
      <c r="ES195" s="112"/>
      <c r="ET195" s="112"/>
      <c r="EU195" s="112"/>
      <c r="EV195" s="112"/>
      <c r="EW195" s="112"/>
      <c r="EX195" s="112"/>
      <c r="EY195" s="112"/>
      <c r="EZ195" s="112"/>
      <c r="FA195" s="112"/>
      <c r="FB195" s="112"/>
      <c r="FC195" s="112"/>
      <c r="FD195" s="112"/>
      <c r="FE195" s="112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2"/>
      <c r="GK195" s="112"/>
      <c r="GL195" s="112"/>
      <c r="GM195" s="112"/>
      <c r="GN195" s="112"/>
      <c r="GO195" s="112"/>
      <c r="GP195" s="112"/>
      <c r="GQ195" s="112"/>
      <c r="GR195" s="112"/>
      <c r="GS195" s="112"/>
      <c r="GT195" s="112"/>
      <c r="GU195" s="112"/>
    </row>
    <row r="196" spans="1:203" ht="15" customHeight="1" x14ac:dyDescent="0.25">
      <c r="A196" s="111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112"/>
      <c r="DJ196" s="112"/>
      <c r="DK196" s="112"/>
      <c r="DL196" s="112"/>
      <c r="DM196" s="112"/>
      <c r="DN196" s="112"/>
      <c r="DO196" s="112"/>
      <c r="DP196" s="112"/>
      <c r="DQ196" s="112"/>
      <c r="DR196" s="112"/>
      <c r="DS196" s="112"/>
      <c r="DT196" s="112"/>
      <c r="DU196" s="112"/>
      <c r="DV196" s="112"/>
      <c r="DW196" s="112"/>
      <c r="DX196" s="112"/>
      <c r="DY196" s="112"/>
      <c r="DZ196" s="112"/>
      <c r="EA196" s="112"/>
      <c r="EB196" s="112"/>
      <c r="EC196" s="112"/>
      <c r="ED196" s="112"/>
      <c r="EE196" s="112"/>
      <c r="EF196" s="112"/>
      <c r="EG196" s="112"/>
      <c r="EH196" s="112"/>
      <c r="EI196" s="112"/>
      <c r="EJ196" s="112"/>
      <c r="EK196" s="112"/>
      <c r="EL196" s="112"/>
      <c r="EM196" s="112"/>
      <c r="EN196" s="112"/>
      <c r="EO196" s="112"/>
      <c r="EP196" s="112"/>
      <c r="EQ196" s="112"/>
      <c r="ER196" s="112"/>
      <c r="ES196" s="112"/>
      <c r="ET196" s="112"/>
      <c r="EU196" s="112"/>
      <c r="EV196" s="112"/>
      <c r="EW196" s="112"/>
      <c r="EX196" s="112"/>
      <c r="EY196" s="112"/>
      <c r="EZ196" s="112"/>
      <c r="FA196" s="112"/>
      <c r="FB196" s="112"/>
      <c r="FC196" s="112"/>
      <c r="FD196" s="112"/>
      <c r="FE196" s="112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2"/>
      <c r="GK196" s="112"/>
      <c r="GL196" s="112"/>
      <c r="GM196" s="112"/>
      <c r="GN196" s="112"/>
      <c r="GO196" s="112"/>
      <c r="GP196" s="112"/>
      <c r="GQ196" s="112"/>
      <c r="GR196" s="112"/>
      <c r="GS196" s="112"/>
      <c r="GT196" s="112"/>
      <c r="GU196" s="112"/>
    </row>
    <row r="197" spans="1:203" ht="15" customHeight="1" x14ac:dyDescent="0.25">
      <c r="A197" s="111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12"/>
      <c r="DY197" s="112"/>
      <c r="DZ197" s="112"/>
      <c r="EA197" s="112"/>
      <c r="EB197" s="112"/>
      <c r="EC197" s="112"/>
      <c r="ED197" s="112"/>
      <c r="EE197" s="112"/>
      <c r="EF197" s="112"/>
      <c r="EG197" s="112"/>
      <c r="EH197" s="112"/>
      <c r="EI197" s="112"/>
      <c r="EJ197" s="112"/>
      <c r="EK197" s="112"/>
      <c r="EL197" s="112"/>
      <c r="EM197" s="112"/>
      <c r="EN197" s="112"/>
      <c r="EO197" s="112"/>
      <c r="EP197" s="112"/>
      <c r="EQ197" s="112"/>
      <c r="ER197" s="112"/>
      <c r="ES197" s="112"/>
      <c r="ET197" s="112"/>
      <c r="EU197" s="112"/>
      <c r="EV197" s="112"/>
      <c r="EW197" s="112"/>
      <c r="EX197" s="112"/>
      <c r="EY197" s="112"/>
      <c r="EZ197" s="112"/>
      <c r="FA197" s="112"/>
      <c r="FB197" s="112"/>
      <c r="FC197" s="112"/>
      <c r="FD197" s="112"/>
      <c r="FE197" s="112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2"/>
      <c r="GK197" s="112"/>
      <c r="GL197" s="112"/>
      <c r="GM197" s="112"/>
      <c r="GN197" s="112"/>
      <c r="GO197" s="112"/>
      <c r="GP197" s="112"/>
      <c r="GQ197" s="112"/>
      <c r="GR197" s="112"/>
      <c r="GS197" s="112"/>
      <c r="GT197" s="112"/>
      <c r="GU197" s="112"/>
    </row>
    <row r="198" spans="1:203" ht="15" customHeight="1" x14ac:dyDescent="0.25">
      <c r="A198" s="111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112"/>
      <c r="DJ198" s="112"/>
      <c r="DK198" s="112"/>
      <c r="DL198" s="112"/>
      <c r="DM198" s="112"/>
      <c r="DN198" s="112"/>
      <c r="DO198" s="112"/>
      <c r="DP198" s="112"/>
      <c r="DQ198" s="112"/>
      <c r="DR198" s="112"/>
      <c r="DS198" s="112"/>
      <c r="DT198" s="112"/>
      <c r="DU198" s="112"/>
      <c r="DV198" s="112"/>
      <c r="DW198" s="112"/>
      <c r="DX198" s="112"/>
      <c r="DY198" s="112"/>
      <c r="DZ198" s="112"/>
      <c r="EA198" s="112"/>
      <c r="EB198" s="112"/>
      <c r="EC198" s="112"/>
      <c r="ED198" s="112"/>
      <c r="EE198" s="112"/>
      <c r="EF198" s="112"/>
      <c r="EG198" s="112"/>
      <c r="EH198" s="112"/>
      <c r="EI198" s="112"/>
      <c r="EJ198" s="112"/>
      <c r="EK198" s="112"/>
      <c r="EL198" s="112"/>
      <c r="EM198" s="112"/>
      <c r="EN198" s="112"/>
      <c r="EO198" s="112"/>
      <c r="EP198" s="112"/>
      <c r="EQ198" s="112"/>
      <c r="ER198" s="112"/>
      <c r="ES198" s="112"/>
      <c r="ET198" s="112"/>
      <c r="EU198" s="112"/>
      <c r="EV198" s="112"/>
      <c r="EW198" s="112"/>
      <c r="EX198" s="112"/>
      <c r="EY198" s="112"/>
      <c r="EZ198" s="112"/>
      <c r="FA198" s="112"/>
      <c r="FB198" s="112"/>
      <c r="FC198" s="112"/>
      <c r="FD198" s="112"/>
      <c r="FE198" s="112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/>
      <c r="GM198" s="112"/>
      <c r="GN198" s="112"/>
      <c r="GO198" s="112"/>
      <c r="GP198" s="112"/>
      <c r="GQ198" s="112"/>
      <c r="GR198" s="112"/>
      <c r="GS198" s="112"/>
      <c r="GT198" s="112"/>
      <c r="GU198" s="112"/>
    </row>
    <row r="199" spans="1:203" ht="15" customHeight="1" x14ac:dyDescent="0.25">
      <c r="A199" s="111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  <c r="DA199" s="112"/>
      <c r="DB199" s="112"/>
      <c r="DC199" s="112"/>
      <c r="DD199" s="112"/>
      <c r="DE199" s="112"/>
      <c r="DF199" s="112"/>
      <c r="DG199" s="112"/>
      <c r="DH199" s="112"/>
      <c r="DI199" s="112"/>
      <c r="DJ199" s="112"/>
      <c r="DK199" s="112"/>
      <c r="DL199" s="112"/>
      <c r="DM199" s="112"/>
      <c r="DN199" s="112"/>
      <c r="DO199" s="112"/>
      <c r="DP199" s="112"/>
      <c r="DQ199" s="112"/>
      <c r="DR199" s="112"/>
      <c r="DS199" s="112"/>
      <c r="DT199" s="112"/>
      <c r="DU199" s="112"/>
      <c r="DV199" s="112"/>
      <c r="DW199" s="112"/>
      <c r="DX199" s="112"/>
      <c r="DY199" s="112"/>
      <c r="DZ199" s="112"/>
      <c r="EA199" s="112"/>
      <c r="EB199" s="112"/>
      <c r="EC199" s="112"/>
      <c r="ED199" s="112"/>
      <c r="EE199" s="112"/>
      <c r="EF199" s="112"/>
      <c r="EG199" s="112"/>
      <c r="EH199" s="112"/>
      <c r="EI199" s="112"/>
      <c r="EJ199" s="112"/>
      <c r="EK199" s="112"/>
      <c r="EL199" s="112"/>
      <c r="EM199" s="112"/>
      <c r="EN199" s="112"/>
      <c r="EO199" s="112"/>
      <c r="EP199" s="112"/>
      <c r="EQ199" s="112"/>
      <c r="ER199" s="112"/>
      <c r="ES199" s="112"/>
      <c r="ET199" s="112"/>
      <c r="EU199" s="112"/>
      <c r="EV199" s="112"/>
      <c r="EW199" s="112"/>
      <c r="EX199" s="112"/>
      <c r="EY199" s="112"/>
      <c r="EZ199" s="112"/>
      <c r="FA199" s="112"/>
      <c r="FB199" s="112"/>
      <c r="FC199" s="112"/>
      <c r="FD199" s="112"/>
      <c r="FE199" s="112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2"/>
      <c r="GK199" s="112"/>
      <c r="GL199" s="112"/>
      <c r="GM199" s="112"/>
      <c r="GN199" s="112"/>
      <c r="GO199" s="112"/>
      <c r="GP199" s="112"/>
      <c r="GQ199" s="112"/>
      <c r="GR199" s="112"/>
      <c r="GS199" s="112"/>
      <c r="GT199" s="112"/>
      <c r="GU199" s="112"/>
    </row>
    <row r="200" spans="1:203" ht="15" customHeight="1" x14ac:dyDescent="0.25">
      <c r="A200" s="111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  <c r="DA200" s="112"/>
      <c r="DB200" s="112"/>
      <c r="DC200" s="112"/>
      <c r="DD200" s="112"/>
      <c r="DE200" s="112"/>
      <c r="DF200" s="112"/>
      <c r="DG200" s="112"/>
      <c r="DH200" s="112"/>
      <c r="DI200" s="112"/>
      <c r="DJ200" s="112"/>
      <c r="DK200" s="112"/>
      <c r="DL200" s="112"/>
      <c r="DM200" s="112"/>
      <c r="DN200" s="112"/>
      <c r="DO200" s="112"/>
      <c r="DP200" s="112"/>
      <c r="DQ200" s="112"/>
      <c r="DR200" s="112"/>
      <c r="DS200" s="112"/>
      <c r="DT200" s="112"/>
      <c r="DU200" s="112"/>
      <c r="DV200" s="112"/>
      <c r="DW200" s="112"/>
      <c r="DX200" s="112"/>
      <c r="DY200" s="112"/>
      <c r="DZ200" s="112"/>
      <c r="EA200" s="112"/>
      <c r="EB200" s="112"/>
      <c r="EC200" s="112"/>
      <c r="ED200" s="112"/>
      <c r="EE200" s="112"/>
      <c r="EF200" s="112"/>
      <c r="EG200" s="112"/>
      <c r="EH200" s="112"/>
      <c r="EI200" s="112"/>
      <c r="EJ200" s="112"/>
      <c r="EK200" s="112"/>
      <c r="EL200" s="112"/>
      <c r="EM200" s="112"/>
      <c r="EN200" s="112"/>
      <c r="EO200" s="112"/>
      <c r="EP200" s="112"/>
      <c r="EQ200" s="112"/>
      <c r="ER200" s="112"/>
      <c r="ES200" s="112"/>
      <c r="ET200" s="112"/>
      <c r="EU200" s="112"/>
      <c r="EV200" s="112"/>
      <c r="EW200" s="112"/>
      <c r="EX200" s="112"/>
      <c r="EY200" s="112"/>
      <c r="EZ200" s="112"/>
      <c r="FA200" s="112"/>
      <c r="FB200" s="112"/>
      <c r="FC200" s="112"/>
      <c r="FD200" s="112"/>
      <c r="FE200" s="112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2"/>
      <c r="GK200" s="112"/>
      <c r="GL200" s="112"/>
      <c r="GM200" s="112"/>
      <c r="GN200" s="112"/>
      <c r="GO200" s="112"/>
      <c r="GP200" s="112"/>
      <c r="GQ200" s="112"/>
      <c r="GR200" s="112"/>
      <c r="GS200" s="112"/>
      <c r="GT200" s="112"/>
      <c r="GU200" s="112"/>
    </row>
    <row r="201" spans="1:203" ht="15" customHeight="1" x14ac:dyDescent="0.25">
      <c r="A201" s="111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  <c r="DA201" s="112"/>
      <c r="DB201" s="112"/>
      <c r="DC201" s="112"/>
      <c r="DD201" s="112"/>
      <c r="DE201" s="112"/>
      <c r="DF201" s="112"/>
      <c r="DG201" s="112"/>
      <c r="DH201" s="112"/>
      <c r="DI201" s="112"/>
      <c r="DJ201" s="112"/>
      <c r="DK201" s="112"/>
      <c r="DL201" s="112"/>
      <c r="DM201" s="112"/>
      <c r="DN201" s="112"/>
      <c r="DO201" s="112"/>
      <c r="DP201" s="112"/>
      <c r="DQ201" s="112"/>
      <c r="DR201" s="112"/>
      <c r="DS201" s="112"/>
      <c r="DT201" s="112"/>
      <c r="DU201" s="112"/>
      <c r="DV201" s="112"/>
      <c r="DW201" s="112"/>
      <c r="DX201" s="112"/>
      <c r="DY201" s="112"/>
      <c r="DZ201" s="112"/>
      <c r="EA201" s="112"/>
      <c r="EB201" s="112"/>
      <c r="EC201" s="112"/>
      <c r="ED201" s="112"/>
      <c r="EE201" s="112"/>
      <c r="EF201" s="112"/>
      <c r="EG201" s="112"/>
      <c r="EH201" s="112"/>
      <c r="EI201" s="112"/>
      <c r="EJ201" s="112"/>
      <c r="EK201" s="112"/>
      <c r="EL201" s="112"/>
      <c r="EM201" s="112"/>
      <c r="EN201" s="112"/>
      <c r="EO201" s="112"/>
      <c r="EP201" s="112"/>
      <c r="EQ201" s="112"/>
      <c r="ER201" s="112"/>
      <c r="ES201" s="112"/>
      <c r="ET201" s="112"/>
      <c r="EU201" s="112"/>
      <c r="EV201" s="112"/>
      <c r="EW201" s="112"/>
      <c r="EX201" s="112"/>
      <c r="EY201" s="112"/>
      <c r="EZ201" s="112"/>
      <c r="FA201" s="112"/>
      <c r="FB201" s="112"/>
      <c r="FC201" s="112"/>
      <c r="FD201" s="112"/>
      <c r="FE201" s="112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2"/>
      <c r="GK201" s="112"/>
      <c r="GL201" s="112"/>
      <c r="GM201" s="112"/>
      <c r="GN201" s="112"/>
      <c r="GO201" s="112"/>
      <c r="GP201" s="112"/>
      <c r="GQ201" s="112"/>
      <c r="GR201" s="112"/>
      <c r="GS201" s="112"/>
      <c r="GT201" s="112"/>
      <c r="GU201" s="112"/>
    </row>
    <row r="202" spans="1:203" ht="15" customHeight="1" x14ac:dyDescent="0.25">
      <c r="A202" s="111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  <c r="DA202" s="112"/>
      <c r="DB202" s="112"/>
      <c r="DC202" s="112"/>
      <c r="DD202" s="112"/>
      <c r="DE202" s="112"/>
      <c r="DF202" s="112"/>
      <c r="DG202" s="112"/>
      <c r="DH202" s="112"/>
      <c r="DI202" s="112"/>
      <c r="DJ202" s="112"/>
      <c r="DK202" s="112"/>
      <c r="DL202" s="112"/>
      <c r="DM202" s="112"/>
      <c r="DN202" s="112"/>
      <c r="DO202" s="112"/>
      <c r="DP202" s="112"/>
      <c r="DQ202" s="112"/>
      <c r="DR202" s="112"/>
      <c r="DS202" s="112"/>
      <c r="DT202" s="112"/>
      <c r="DU202" s="112"/>
      <c r="DV202" s="112"/>
      <c r="DW202" s="112"/>
      <c r="DX202" s="112"/>
      <c r="DY202" s="112"/>
      <c r="DZ202" s="112"/>
      <c r="EA202" s="112"/>
      <c r="EB202" s="112"/>
      <c r="EC202" s="112"/>
      <c r="ED202" s="112"/>
      <c r="EE202" s="112"/>
      <c r="EF202" s="112"/>
      <c r="EG202" s="112"/>
      <c r="EH202" s="112"/>
      <c r="EI202" s="112"/>
      <c r="EJ202" s="112"/>
      <c r="EK202" s="112"/>
      <c r="EL202" s="112"/>
      <c r="EM202" s="112"/>
      <c r="EN202" s="112"/>
      <c r="EO202" s="112"/>
      <c r="EP202" s="112"/>
      <c r="EQ202" s="112"/>
      <c r="ER202" s="112"/>
      <c r="ES202" s="112"/>
      <c r="ET202" s="112"/>
      <c r="EU202" s="112"/>
      <c r="EV202" s="112"/>
      <c r="EW202" s="112"/>
      <c r="EX202" s="112"/>
      <c r="EY202" s="112"/>
      <c r="EZ202" s="112"/>
      <c r="FA202" s="112"/>
      <c r="FB202" s="112"/>
      <c r="FC202" s="112"/>
      <c r="FD202" s="112"/>
      <c r="FE202" s="112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/>
      <c r="GM202" s="112"/>
      <c r="GN202" s="112"/>
      <c r="GO202" s="112"/>
      <c r="GP202" s="112"/>
      <c r="GQ202" s="112"/>
      <c r="GR202" s="112"/>
      <c r="GS202" s="112"/>
      <c r="GT202" s="112"/>
      <c r="GU202" s="112"/>
    </row>
    <row r="203" spans="1:203" ht="15" customHeight="1" x14ac:dyDescent="0.25">
      <c r="A203" s="111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  <c r="DA203" s="112"/>
      <c r="DB203" s="112"/>
      <c r="DC203" s="112"/>
      <c r="DD203" s="112"/>
      <c r="DE203" s="112"/>
      <c r="DF203" s="112"/>
      <c r="DG203" s="112"/>
      <c r="DH203" s="112"/>
      <c r="DI203" s="112"/>
      <c r="DJ203" s="112"/>
      <c r="DK203" s="112"/>
      <c r="DL203" s="112"/>
      <c r="DM203" s="112"/>
      <c r="DN203" s="112"/>
      <c r="DO203" s="112"/>
      <c r="DP203" s="112"/>
      <c r="DQ203" s="112"/>
      <c r="DR203" s="112"/>
      <c r="DS203" s="112"/>
      <c r="DT203" s="112"/>
      <c r="DU203" s="112"/>
      <c r="DV203" s="112"/>
      <c r="DW203" s="112"/>
      <c r="DX203" s="112"/>
      <c r="DY203" s="112"/>
      <c r="DZ203" s="112"/>
      <c r="EA203" s="112"/>
      <c r="EB203" s="112"/>
      <c r="EC203" s="112"/>
      <c r="ED203" s="112"/>
      <c r="EE203" s="112"/>
      <c r="EF203" s="112"/>
      <c r="EG203" s="112"/>
      <c r="EH203" s="112"/>
      <c r="EI203" s="112"/>
      <c r="EJ203" s="112"/>
      <c r="EK203" s="112"/>
      <c r="EL203" s="112"/>
      <c r="EM203" s="112"/>
      <c r="EN203" s="112"/>
      <c r="EO203" s="112"/>
      <c r="EP203" s="112"/>
      <c r="EQ203" s="112"/>
      <c r="ER203" s="112"/>
      <c r="ES203" s="112"/>
      <c r="ET203" s="112"/>
      <c r="EU203" s="112"/>
      <c r="EV203" s="112"/>
      <c r="EW203" s="112"/>
      <c r="EX203" s="112"/>
      <c r="EY203" s="112"/>
      <c r="EZ203" s="112"/>
      <c r="FA203" s="112"/>
      <c r="FB203" s="112"/>
      <c r="FC203" s="112"/>
      <c r="FD203" s="112"/>
      <c r="FE203" s="112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2"/>
      <c r="GK203" s="112"/>
      <c r="GL203" s="112"/>
      <c r="GM203" s="112"/>
      <c r="GN203" s="112"/>
      <c r="GO203" s="112"/>
      <c r="GP203" s="112"/>
      <c r="GQ203" s="112"/>
      <c r="GR203" s="112"/>
      <c r="GS203" s="112"/>
      <c r="GT203" s="112"/>
      <c r="GU203" s="112"/>
    </row>
    <row r="204" spans="1:203" ht="15" customHeight="1" x14ac:dyDescent="0.25">
      <c r="A204" s="111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2"/>
      <c r="BV204" s="112"/>
      <c r="BW204" s="112"/>
      <c r="BX204" s="112"/>
      <c r="BY204" s="112"/>
      <c r="BZ204" s="112"/>
      <c r="CA204" s="112"/>
      <c r="CB204" s="112"/>
      <c r="CC204" s="112"/>
      <c r="CD204" s="112"/>
      <c r="CE204" s="11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12"/>
      <c r="CW204" s="112"/>
      <c r="CX204" s="112"/>
      <c r="CY204" s="112"/>
      <c r="CZ204" s="112"/>
      <c r="DA204" s="112"/>
      <c r="DB204" s="112"/>
      <c r="DC204" s="112"/>
      <c r="DD204" s="112"/>
      <c r="DE204" s="112"/>
      <c r="DF204" s="112"/>
      <c r="DG204" s="112"/>
      <c r="DH204" s="112"/>
      <c r="DI204" s="112"/>
      <c r="DJ204" s="112"/>
      <c r="DK204" s="112"/>
      <c r="DL204" s="112"/>
      <c r="DM204" s="112"/>
      <c r="DN204" s="112"/>
      <c r="DO204" s="112"/>
      <c r="DP204" s="112"/>
      <c r="DQ204" s="112"/>
      <c r="DR204" s="112"/>
      <c r="DS204" s="112"/>
      <c r="DT204" s="112"/>
      <c r="DU204" s="112"/>
      <c r="DV204" s="112"/>
      <c r="DW204" s="112"/>
      <c r="DX204" s="112"/>
      <c r="DY204" s="112"/>
      <c r="DZ204" s="112"/>
      <c r="EA204" s="112"/>
      <c r="EB204" s="112"/>
      <c r="EC204" s="112"/>
      <c r="ED204" s="112"/>
      <c r="EE204" s="112"/>
      <c r="EF204" s="112"/>
      <c r="EG204" s="112"/>
      <c r="EH204" s="112"/>
      <c r="EI204" s="112"/>
      <c r="EJ204" s="112"/>
      <c r="EK204" s="112"/>
      <c r="EL204" s="112"/>
      <c r="EM204" s="112"/>
      <c r="EN204" s="112"/>
      <c r="EO204" s="112"/>
      <c r="EP204" s="112"/>
      <c r="EQ204" s="112"/>
      <c r="ER204" s="112"/>
      <c r="ES204" s="112"/>
      <c r="ET204" s="112"/>
      <c r="EU204" s="112"/>
      <c r="EV204" s="112"/>
      <c r="EW204" s="112"/>
      <c r="EX204" s="112"/>
      <c r="EY204" s="112"/>
      <c r="EZ204" s="112"/>
      <c r="FA204" s="112"/>
      <c r="FB204" s="112"/>
      <c r="FC204" s="112"/>
      <c r="FD204" s="112"/>
      <c r="FE204" s="112"/>
      <c r="FF204" s="112"/>
      <c r="FG204" s="112"/>
      <c r="FH204" s="112"/>
      <c r="FI204" s="112"/>
      <c r="FJ204" s="112"/>
      <c r="FK204" s="112"/>
      <c r="FL204" s="112"/>
      <c r="FM204" s="112"/>
      <c r="FN204" s="112"/>
      <c r="FO204" s="112"/>
      <c r="FP204" s="112"/>
      <c r="FQ204" s="112"/>
      <c r="FR204" s="112"/>
      <c r="FS204" s="112"/>
      <c r="FT204" s="112"/>
      <c r="FU204" s="112"/>
      <c r="FV204" s="112"/>
      <c r="FW204" s="112"/>
      <c r="FX204" s="112"/>
      <c r="FY204" s="112"/>
      <c r="FZ204" s="112"/>
      <c r="GA204" s="112"/>
      <c r="GB204" s="112"/>
      <c r="GC204" s="112"/>
      <c r="GD204" s="112"/>
      <c r="GE204" s="112"/>
      <c r="GF204" s="112"/>
      <c r="GG204" s="112"/>
      <c r="GH204" s="112"/>
      <c r="GI204" s="112"/>
      <c r="GJ204" s="112"/>
      <c r="GK204" s="112"/>
      <c r="GL204" s="112"/>
      <c r="GM204" s="112"/>
      <c r="GN204" s="112"/>
      <c r="GO204" s="112"/>
      <c r="GP204" s="112"/>
      <c r="GQ204" s="112"/>
      <c r="GR204" s="112"/>
      <c r="GS204" s="112"/>
      <c r="GT204" s="112"/>
      <c r="GU204" s="112"/>
    </row>
    <row r="205" spans="1:203" ht="15" customHeight="1" x14ac:dyDescent="0.25">
      <c r="A205" s="111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2"/>
      <c r="BV205" s="112"/>
      <c r="BW205" s="112"/>
      <c r="BX205" s="112"/>
      <c r="BY205" s="112"/>
      <c r="BZ205" s="112"/>
      <c r="CA205" s="112"/>
      <c r="CB205" s="112"/>
      <c r="CC205" s="112"/>
      <c r="CD205" s="112"/>
      <c r="CE205" s="112"/>
      <c r="CF205" s="112"/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12"/>
      <c r="CW205" s="112"/>
      <c r="CX205" s="112"/>
      <c r="CY205" s="112"/>
      <c r="CZ205" s="112"/>
      <c r="DA205" s="112"/>
      <c r="DB205" s="112"/>
      <c r="DC205" s="112"/>
      <c r="DD205" s="112"/>
      <c r="DE205" s="112"/>
      <c r="DF205" s="112"/>
      <c r="DG205" s="112"/>
      <c r="DH205" s="112"/>
      <c r="DI205" s="112"/>
      <c r="DJ205" s="112"/>
      <c r="DK205" s="112"/>
      <c r="DL205" s="112"/>
      <c r="DM205" s="112"/>
      <c r="DN205" s="112"/>
      <c r="DO205" s="112"/>
      <c r="DP205" s="112"/>
      <c r="DQ205" s="112"/>
      <c r="DR205" s="112"/>
      <c r="DS205" s="112"/>
      <c r="DT205" s="112"/>
      <c r="DU205" s="112"/>
      <c r="DV205" s="112"/>
      <c r="DW205" s="112"/>
      <c r="DX205" s="112"/>
      <c r="DY205" s="112"/>
      <c r="DZ205" s="112"/>
      <c r="EA205" s="112"/>
      <c r="EB205" s="112"/>
      <c r="EC205" s="112"/>
      <c r="ED205" s="112"/>
      <c r="EE205" s="112"/>
      <c r="EF205" s="112"/>
      <c r="EG205" s="112"/>
      <c r="EH205" s="112"/>
      <c r="EI205" s="112"/>
      <c r="EJ205" s="112"/>
      <c r="EK205" s="112"/>
      <c r="EL205" s="112"/>
      <c r="EM205" s="112"/>
      <c r="EN205" s="112"/>
      <c r="EO205" s="112"/>
      <c r="EP205" s="112"/>
      <c r="EQ205" s="112"/>
      <c r="ER205" s="112"/>
      <c r="ES205" s="112"/>
      <c r="ET205" s="112"/>
      <c r="EU205" s="112"/>
      <c r="EV205" s="112"/>
      <c r="EW205" s="112"/>
      <c r="EX205" s="112"/>
      <c r="EY205" s="112"/>
      <c r="EZ205" s="112"/>
      <c r="FA205" s="112"/>
      <c r="FB205" s="112"/>
      <c r="FC205" s="112"/>
      <c r="FD205" s="112"/>
      <c r="FE205" s="112"/>
      <c r="FF205" s="112"/>
      <c r="FG205" s="112"/>
      <c r="FH205" s="112"/>
      <c r="FI205" s="112"/>
      <c r="FJ205" s="112"/>
      <c r="FK205" s="112"/>
      <c r="FL205" s="112"/>
      <c r="FM205" s="112"/>
      <c r="FN205" s="112"/>
      <c r="FO205" s="112"/>
      <c r="FP205" s="112"/>
      <c r="FQ205" s="112"/>
      <c r="FR205" s="112"/>
      <c r="FS205" s="112"/>
      <c r="FT205" s="112"/>
      <c r="FU205" s="112"/>
      <c r="FV205" s="112"/>
      <c r="FW205" s="112"/>
      <c r="FX205" s="112"/>
      <c r="FY205" s="112"/>
      <c r="FZ205" s="112"/>
      <c r="GA205" s="112"/>
      <c r="GB205" s="112"/>
      <c r="GC205" s="112"/>
      <c r="GD205" s="112"/>
      <c r="GE205" s="112"/>
      <c r="GF205" s="112"/>
      <c r="GG205" s="112"/>
      <c r="GH205" s="112"/>
      <c r="GI205" s="112"/>
      <c r="GJ205" s="112"/>
      <c r="GK205" s="112"/>
      <c r="GL205" s="112"/>
      <c r="GM205" s="112"/>
      <c r="GN205" s="112"/>
      <c r="GO205" s="112"/>
      <c r="GP205" s="112"/>
      <c r="GQ205" s="112"/>
      <c r="GR205" s="112"/>
      <c r="GS205" s="112"/>
      <c r="GT205" s="112"/>
      <c r="GU205" s="112"/>
    </row>
    <row r="206" spans="1:203" ht="15" customHeight="1" x14ac:dyDescent="0.25">
      <c r="A206" s="111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112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112"/>
      <c r="CZ206" s="112"/>
      <c r="DA206" s="112"/>
      <c r="DB206" s="112"/>
      <c r="DC206" s="112"/>
      <c r="DD206" s="112"/>
      <c r="DE206" s="112"/>
      <c r="DF206" s="112"/>
      <c r="DG206" s="112"/>
      <c r="DH206" s="112"/>
      <c r="DI206" s="112"/>
      <c r="DJ206" s="112"/>
      <c r="DK206" s="112"/>
      <c r="DL206" s="112"/>
      <c r="DM206" s="112"/>
      <c r="DN206" s="112"/>
      <c r="DO206" s="112"/>
      <c r="DP206" s="112"/>
      <c r="DQ206" s="112"/>
      <c r="DR206" s="112"/>
      <c r="DS206" s="112"/>
      <c r="DT206" s="112"/>
      <c r="DU206" s="112"/>
      <c r="DV206" s="112"/>
      <c r="DW206" s="112"/>
      <c r="DX206" s="112"/>
      <c r="DY206" s="112"/>
      <c r="DZ206" s="112"/>
      <c r="EA206" s="112"/>
      <c r="EB206" s="112"/>
      <c r="EC206" s="112"/>
      <c r="ED206" s="112"/>
      <c r="EE206" s="112"/>
      <c r="EF206" s="112"/>
      <c r="EG206" s="112"/>
      <c r="EH206" s="112"/>
      <c r="EI206" s="112"/>
      <c r="EJ206" s="112"/>
      <c r="EK206" s="112"/>
      <c r="EL206" s="112"/>
      <c r="EM206" s="112"/>
      <c r="EN206" s="112"/>
      <c r="EO206" s="112"/>
      <c r="EP206" s="112"/>
      <c r="EQ206" s="112"/>
      <c r="ER206" s="112"/>
      <c r="ES206" s="112"/>
      <c r="ET206" s="112"/>
      <c r="EU206" s="112"/>
      <c r="EV206" s="112"/>
      <c r="EW206" s="112"/>
      <c r="EX206" s="112"/>
      <c r="EY206" s="112"/>
      <c r="EZ206" s="112"/>
      <c r="FA206" s="112"/>
      <c r="FB206" s="112"/>
      <c r="FC206" s="112"/>
      <c r="FD206" s="112"/>
      <c r="FE206" s="112"/>
      <c r="FF206" s="112"/>
      <c r="FG206" s="112"/>
      <c r="FH206" s="112"/>
      <c r="FI206" s="112"/>
      <c r="FJ206" s="112"/>
      <c r="FK206" s="112"/>
      <c r="FL206" s="112"/>
      <c r="FM206" s="112"/>
      <c r="FN206" s="112"/>
      <c r="FO206" s="112"/>
      <c r="FP206" s="112"/>
      <c r="FQ206" s="112"/>
      <c r="FR206" s="112"/>
      <c r="FS206" s="112"/>
      <c r="FT206" s="112"/>
      <c r="FU206" s="112"/>
      <c r="FV206" s="112"/>
      <c r="FW206" s="112"/>
      <c r="FX206" s="112"/>
      <c r="FY206" s="112"/>
      <c r="FZ206" s="112"/>
      <c r="GA206" s="112"/>
      <c r="GB206" s="112"/>
      <c r="GC206" s="112"/>
      <c r="GD206" s="112"/>
      <c r="GE206" s="112"/>
      <c r="GF206" s="112"/>
      <c r="GG206" s="112"/>
      <c r="GH206" s="112"/>
      <c r="GI206" s="112"/>
      <c r="GJ206" s="112"/>
      <c r="GK206" s="112"/>
      <c r="GL206" s="112"/>
      <c r="GM206" s="112"/>
      <c r="GN206" s="112"/>
      <c r="GO206" s="112"/>
      <c r="GP206" s="112"/>
      <c r="GQ206" s="112"/>
      <c r="GR206" s="112"/>
      <c r="GS206" s="112"/>
      <c r="GT206" s="112"/>
      <c r="GU206" s="112"/>
    </row>
    <row r="207" spans="1:203" ht="15" customHeight="1" x14ac:dyDescent="0.25">
      <c r="A207" s="111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  <c r="BS207" s="112"/>
      <c r="BT207" s="112"/>
      <c r="BU207" s="112"/>
      <c r="BV207" s="112"/>
      <c r="BW207" s="112"/>
      <c r="BX207" s="112"/>
      <c r="BY207" s="112"/>
      <c r="BZ207" s="112"/>
      <c r="CA207" s="112"/>
      <c r="CB207" s="112"/>
      <c r="CC207" s="112"/>
      <c r="CD207" s="112"/>
      <c r="CE207" s="112"/>
      <c r="CF207" s="112"/>
      <c r="CG207" s="112"/>
      <c r="CH207" s="112"/>
      <c r="CI207" s="112"/>
      <c r="CJ207" s="112"/>
      <c r="CK207" s="112"/>
      <c r="CL207" s="112"/>
      <c r="CM207" s="112"/>
      <c r="CN207" s="112"/>
      <c r="CO207" s="112"/>
      <c r="CP207" s="112"/>
      <c r="CQ207" s="112"/>
      <c r="CR207" s="112"/>
      <c r="CS207" s="112"/>
      <c r="CT207" s="112"/>
      <c r="CU207" s="112"/>
      <c r="CV207" s="112"/>
      <c r="CW207" s="112"/>
      <c r="CX207" s="112"/>
      <c r="CY207" s="112"/>
      <c r="CZ207" s="112"/>
      <c r="DA207" s="112"/>
      <c r="DB207" s="112"/>
      <c r="DC207" s="112"/>
      <c r="DD207" s="112"/>
      <c r="DE207" s="112"/>
      <c r="DF207" s="112"/>
      <c r="DG207" s="112"/>
      <c r="DH207" s="112"/>
      <c r="DI207" s="112"/>
      <c r="DJ207" s="112"/>
      <c r="DK207" s="112"/>
      <c r="DL207" s="112"/>
      <c r="DM207" s="112"/>
      <c r="DN207" s="112"/>
      <c r="DO207" s="112"/>
      <c r="DP207" s="112"/>
      <c r="DQ207" s="112"/>
      <c r="DR207" s="112"/>
      <c r="DS207" s="112"/>
      <c r="DT207" s="112"/>
      <c r="DU207" s="112"/>
      <c r="DV207" s="112"/>
      <c r="DW207" s="112"/>
      <c r="DX207" s="112"/>
      <c r="DY207" s="112"/>
      <c r="DZ207" s="112"/>
      <c r="EA207" s="112"/>
      <c r="EB207" s="112"/>
      <c r="EC207" s="112"/>
      <c r="ED207" s="112"/>
      <c r="EE207" s="112"/>
      <c r="EF207" s="112"/>
      <c r="EG207" s="112"/>
      <c r="EH207" s="112"/>
      <c r="EI207" s="112"/>
      <c r="EJ207" s="112"/>
      <c r="EK207" s="112"/>
      <c r="EL207" s="112"/>
      <c r="EM207" s="112"/>
      <c r="EN207" s="112"/>
      <c r="EO207" s="112"/>
      <c r="EP207" s="112"/>
      <c r="EQ207" s="112"/>
      <c r="ER207" s="112"/>
      <c r="ES207" s="112"/>
      <c r="ET207" s="112"/>
      <c r="EU207" s="112"/>
      <c r="EV207" s="112"/>
      <c r="EW207" s="112"/>
      <c r="EX207" s="112"/>
      <c r="EY207" s="112"/>
      <c r="EZ207" s="112"/>
      <c r="FA207" s="112"/>
      <c r="FB207" s="112"/>
      <c r="FC207" s="112"/>
      <c r="FD207" s="112"/>
      <c r="FE207" s="112"/>
      <c r="FF207" s="112"/>
      <c r="FG207" s="112"/>
      <c r="FH207" s="112"/>
      <c r="FI207" s="112"/>
      <c r="FJ207" s="112"/>
      <c r="FK207" s="112"/>
      <c r="FL207" s="112"/>
      <c r="FM207" s="112"/>
      <c r="FN207" s="112"/>
      <c r="FO207" s="112"/>
      <c r="FP207" s="112"/>
      <c r="FQ207" s="112"/>
      <c r="FR207" s="112"/>
      <c r="FS207" s="112"/>
      <c r="FT207" s="112"/>
      <c r="FU207" s="112"/>
      <c r="FV207" s="112"/>
      <c r="FW207" s="112"/>
      <c r="FX207" s="112"/>
      <c r="FY207" s="112"/>
      <c r="FZ207" s="112"/>
      <c r="GA207" s="112"/>
      <c r="GB207" s="112"/>
      <c r="GC207" s="112"/>
      <c r="GD207" s="112"/>
      <c r="GE207" s="112"/>
      <c r="GF207" s="112"/>
      <c r="GG207" s="112"/>
      <c r="GH207" s="112"/>
      <c r="GI207" s="112"/>
      <c r="GJ207" s="112"/>
      <c r="GK207" s="112"/>
      <c r="GL207" s="112"/>
      <c r="GM207" s="112"/>
      <c r="GN207" s="112"/>
      <c r="GO207" s="112"/>
      <c r="GP207" s="112"/>
      <c r="GQ207" s="112"/>
      <c r="GR207" s="112"/>
      <c r="GS207" s="112"/>
      <c r="GT207" s="112"/>
      <c r="GU207" s="112"/>
    </row>
    <row r="208" spans="1:203" ht="15" customHeight="1" x14ac:dyDescent="0.25">
      <c r="A208" s="111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112"/>
      <c r="CZ208" s="112"/>
      <c r="DA208" s="112"/>
      <c r="DB208" s="112"/>
      <c r="DC208" s="112"/>
      <c r="DD208" s="112"/>
      <c r="DE208" s="112"/>
      <c r="DF208" s="112"/>
      <c r="DG208" s="112"/>
      <c r="DH208" s="112"/>
      <c r="DI208" s="112"/>
      <c r="DJ208" s="112"/>
      <c r="DK208" s="112"/>
      <c r="DL208" s="112"/>
      <c r="DM208" s="112"/>
      <c r="DN208" s="112"/>
      <c r="DO208" s="112"/>
      <c r="DP208" s="112"/>
      <c r="DQ208" s="112"/>
      <c r="DR208" s="112"/>
      <c r="DS208" s="112"/>
      <c r="DT208" s="112"/>
      <c r="DU208" s="112"/>
      <c r="DV208" s="112"/>
      <c r="DW208" s="112"/>
      <c r="DX208" s="112"/>
      <c r="DY208" s="112"/>
      <c r="DZ208" s="112"/>
      <c r="EA208" s="112"/>
      <c r="EB208" s="112"/>
      <c r="EC208" s="112"/>
      <c r="ED208" s="112"/>
      <c r="EE208" s="112"/>
      <c r="EF208" s="112"/>
      <c r="EG208" s="112"/>
      <c r="EH208" s="112"/>
      <c r="EI208" s="112"/>
      <c r="EJ208" s="112"/>
      <c r="EK208" s="112"/>
      <c r="EL208" s="112"/>
      <c r="EM208" s="112"/>
      <c r="EN208" s="112"/>
      <c r="EO208" s="112"/>
      <c r="EP208" s="112"/>
      <c r="EQ208" s="112"/>
      <c r="ER208" s="112"/>
      <c r="ES208" s="112"/>
      <c r="ET208" s="112"/>
      <c r="EU208" s="112"/>
      <c r="EV208" s="112"/>
      <c r="EW208" s="112"/>
      <c r="EX208" s="112"/>
      <c r="EY208" s="112"/>
      <c r="EZ208" s="112"/>
      <c r="FA208" s="112"/>
      <c r="FB208" s="112"/>
      <c r="FC208" s="112"/>
      <c r="FD208" s="112"/>
      <c r="FE208" s="112"/>
      <c r="FF208" s="112"/>
      <c r="FG208" s="112"/>
      <c r="FH208" s="112"/>
      <c r="FI208" s="112"/>
      <c r="FJ208" s="112"/>
      <c r="FK208" s="112"/>
      <c r="FL208" s="112"/>
      <c r="FM208" s="112"/>
      <c r="FN208" s="112"/>
      <c r="FO208" s="112"/>
      <c r="FP208" s="112"/>
      <c r="FQ208" s="112"/>
      <c r="FR208" s="112"/>
      <c r="FS208" s="112"/>
      <c r="FT208" s="112"/>
      <c r="FU208" s="112"/>
      <c r="FV208" s="112"/>
      <c r="FW208" s="112"/>
      <c r="FX208" s="112"/>
      <c r="FY208" s="112"/>
      <c r="FZ208" s="112"/>
      <c r="GA208" s="112"/>
      <c r="GB208" s="112"/>
      <c r="GC208" s="112"/>
      <c r="GD208" s="112"/>
      <c r="GE208" s="112"/>
      <c r="GF208" s="112"/>
      <c r="GG208" s="112"/>
      <c r="GH208" s="112"/>
      <c r="GI208" s="112"/>
      <c r="GJ208" s="112"/>
      <c r="GK208" s="112"/>
      <c r="GL208" s="112"/>
      <c r="GM208" s="112"/>
      <c r="GN208" s="112"/>
      <c r="GO208" s="112"/>
      <c r="GP208" s="112"/>
      <c r="GQ208" s="112"/>
      <c r="GR208" s="112"/>
      <c r="GS208" s="112"/>
      <c r="GT208" s="112"/>
      <c r="GU208" s="112"/>
    </row>
    <row r="209" spans="1:203" ht="15" customHeight="1" x14ac:dyDescent="0.25">
      <c r="A209" s="111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112"/>
      <c r="CZ209" s="112"/>
      <c r="DA209" s="112"/>
      <c r="DB209" s="112"/>
      <c r="DC209" s="112"/>
      <c r="DD209" s="112"/>
      <c r="DE209" s="112"/>
      <c r="DF209" s="112"/>
      <c r="DG209" s="112"/>
      <c r="DH209" s="112"/>
      <c r="DI209" s="112"/>
      <c r="DJ209" s="112"/>
      <c r="DK209" s="112"/>
      <c r="DL209" s="112"/>
      <c r="DM209" s="112"/>
      <c r="DN209" s="112"/>
      <c r="DO209" s="112"/>
      <c r="DP209" s="112"/>
      <c r="DQ209" s="112"/>
      <c r="DR209" s="112"/>
      <c r="DS209" s="112"/>
      <c r="DT209" s="112"/>
      <c r="DU209" s="112"/>
      <c r="DV209" s="112"/>
      <c r="DW209" s="112"/>
      <c r="DX209" s="112"/>
      <c r="DY209" s="112"/>
      <c r="DZ209" s="112"/>
      <c r="EA209" s="112"/>
      <c r="EB209" s="112"/>
      <c r="EC209" s="112"/>
      <c r="ED209" s="112"/>
      <c r="EE209" s="112"/>
      <c r="EF209" s="112"/>
      <c r="EG209" s="112"/>
      <c r="EH209" s="112"/>
      <c r="EI209" s="112"/>
      <c r="EJ209" s="112"/>
      <c r="EK209" s="112"/>
      <c r="EL209" s="112"/>
      <c r="EM209" s="112"/>
      <c r="EN209" s="112"/>
      <c r="EO209" s="112"/>
      <c r="EP209" s="112"/>
      <c r="EQ209" s="112"/>
      <c r="ER209" s="112"/>
      <c r="ES209" s="112"/>
      <c r="ET209" s="112"/>
      <c r="EU209" s="112"/>
      <c r="EV209" s="112"/>
      <c r="EW209" s="112"/>
      <c r="EX209" s="112"/>
      <c r="EY209" s="112"/>
      <c r="EZ209" s="112"/>
      <c r="FA209" s="112"/>
      <c r="FB209" s="112"/>
      <c r="FC209" s="112"/>
      <c r="FD209" s="112"/>
      <c r="FE209" s="112"/>
      <c r="FF209" s="112"/>
      <c r="FG209" s="112"/>
      <c r="FH209" s="112"/>
      <c r="FI209" s="112"/>
      <c r="FJ209" s="112"/>
      <c r="FK209" s="112"/>
      <c r="FL209" s="112"/>
      <c r="FM209" s="112"/>
      <c r="FN209" s="112"/>
      <c r="FO209" s="112"/>
      <c r="FP209" s="112"/>
      <c r="FQ209" s="112"/>
      <c r="FR209" s="112"/>
      <c r="FS209" s="112"/>
      <c r="FT209" s="112"/>
      <c r="FU209" s="112"/>
      <c r="FV209" s="112"/>
      <c r="FW209" s="112"/>
      <c r="FX209" s="112"/>
      <c r="FY209" s="112"/>
      <c r="FZ209" s="112"/>
      <c r="GA209" s="112"/>
      <c r="GB209" s="112"/>
      <c r="GC209" s="112"/>
      <c r="GD209" s="112"/>
      <c r="GE209" s="112"/>
      <c r="GF209" s="112"/>
      <c r="GG209" s="112"/>
      <c r="GH209" s="112"/>
      <c r="GI209" s="112"/>
      <c r="GJ209" s="112"/>
      <c r="GK209" s="112"/>
      <c r="GL209" s="112"/>
      <c r="GM209" s="112"/>
      <c r="GN209" s="112"/>
      <c r="GO209" s="112"/>
      <c r="GP209" s="112"/>
      <c r="GQ209" s="112"/>
      <c r="GR209" s="112"/>
      <c r="GS209" s="112"/>
      <c r="GT209" s="112"/>
      <c r="GU209" s="112"/>
    </row>
    <row r="210" spans="1:203" ht="15" customHeight="1" x14ac:dyDescent="0.25">
      <c r="A210" s="111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112"/>
      <c r="CZ210" s="112"/>
      <c r="DA210" s="112"/>
      <c r="DB210" s="112"/>
      <c r="DC210" s="112"/>
      <c r="DD210" s="112"/>
      <c r="DE210" s="112"/>
      <c r="DF210" s="112"/>
      <c r="DG210" s="112"/>
      <c r="DH210" s="112"/>
      <c r="DI210" s="112"/>
      <c r="DJ210" s="112"/>
      <c r="DK210" s="112"/>
      <c r="DL210" s="112"/>
      <c r="DM210" s="112"/>
      <c r="DN210" s="112"/>
      <c r="DO210" s="112"/>
      <c r="DP210" s="112"/>
      <c r="DQ210" s="112"/>
      <c r="DR210" s="112"/>
      <c r="DS210" s="112"/>
      <c r="DT210" s="112"/>
      <c r="DU210" s="112"/>
      <c r="DV210" s="112"/>
      <c r="DW210" s="112"/>
      <c r="DX210" s="112"/>
      <c r="DY210" s="112"/>
      <c r="DZ210" s="112"/>
      <c r="EA210" s="112"/>
      <c r="EB210" s="112"/>
      <c r="EC210" s="112"/>
      <c r="ED210" s="112"/>
      <c r="EE210" s="112"/>
      <c r="EF210" s="112"/>
      <c r="EG210" s="112"/>
      <c r="EH210" s="112"/>
      <c r="EI210" s="112"/>
      <c r="EJ210" s="112"/>
      <c r="EK210" s="112"/>
      <c r="EL210" s="112"/>
      <c r="EM210" s="112"/>
      <c r="EN210" s="112"/>
      <c r="EO210" s="112"/>
      <c r="EP210" s="112"/>
      <c r="EQ210" s="112"/>
      <c r="ER210" s="112"/>
      <c r="ES210" s="112"/>
      <c r="ET210" s="112"/>
      <c r="EU210" s="112"/>
      <c r="EV210" s="112"/>
      <c r="EW210" s="112"/>
      <c r="EX210" s="112"/>
      <c r="EY210" s="112"/>
      <c r="EZ210" s="112"/>
      <c r="FA210" s="112"/>
      <c r="FB210" s="112"/>
      <c r="FC210" s="112"/>
      <c r="FD210" s="112"/>
      <c r="FE210" s="112"/>
      <c r="FF210" s="112"/>
      <c r="FG210" s="112"/>
      <c r="FH210" s="112"/>
      <c r="FI210" s="112"/>
      <c r="FJ210" s="112"/>
      <c r="FK210" s="112"/>
      <c r="FL210" s="112"/>
      <c r="FM210" s="112"/>
      <c r="FN210" s="112"/>
      <c r="FO210" s="112"/>
      <c r="FP210" s="112"/>
      <c r="FQ210" s="112"/>
      <c r="FR210" s="112"/>
      <c r="FS210" s="112"/>
      <c r="FT210" s="112"/>
      <c r="FU210" s="112"/>
      <c r="FV210" s="112"/>
      <c r="FW210" s="112"/>
      <c r="FX210" s="112"/>
      <c r="FY210" s="112"/>
      <c r="FZ210" s="112"/>
      <c r="GA210" s="112"/>
      <c r="GB210" s="112"/>
      <c r="GC210" s="112"/>
      <c r="GD210" s="112"/>
      <c r="GE210" s="112"/>
      <c r="GF210" s="112"/>
      <c r="GG210" s="112"/>
      <c r="GH210" s="112"/>
      <c r="GI210" s="112"/>
      <c r="GJ210" s="112"/>
      <c r="GK210" s="112"/>
      <c r="GL210" s="112"/>
      <c r="GM210" s="112"/>
      <c r="GN210" s="112"/>
      <c r="GO210" s="112"/>
      <c r="GP210" s="112"/>
      <c r="GQ210" s="112"/>
      <c r="GR210" s="112"/>
      <c r="GS210" s="112"/>
      <c r="GT210" s="112"/>
      <c r="GU210" s="112"/>
    </row>
    <row r="211" spans="1:203" ht="15" customHeight="1" x14ac:dyDescent="0.25">
      <c r="A211" s="111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  <c r="BS211" s="112"/>
      <c r="BT211" s="112"/>
      <c r="BU211" s="112"/>
      <c r="BV211" s="112"/>
      <c r="BW211" s="112"/>
      <c r="BX211" s="112"/>
      <c r="BY211" s="112"/>
      <c r="BZ211" s="112"/>
      <c r="CA211" s="112"/>
      <c r="CB211" s="112"/>
      <c r="CC211" s="112"/>
      <c r="CD211" s="112"/>
      <c r="CE211" s="112"/>
      <c r="CF211" s="112"/>
      <c r="CG211" s="112"/>
      <c r="CH211" s="112"/>
      <c r="CI211" s="112"/>
      <c r="CJ211" s="112"/>
      <c r="CK211" s="112"/>
      <c r="CL211" s="112"/>
      <c r="CM211" s="112"/>
      <c r="CN211" s="112"/>
      <c r="CO211" s="112"/>
      <c r="CP211" s="112"/>
      <c r="CQ211" s="112"/>
      <c r="CR211" s="112"/>
      <c r="CS211" s="112"/>
      <c r="CT211" s="112"/>
      <c r="CU211" s="112"/>
      <c r="CV211" s="112"/>
      <c r="CW211" s="112"/>
      <c r="CX211" s="112"/>
      <c r="CY211" s="112"/>
      <c r="CZ211" s="112"/>
      <c r="DA211" s="112"/>
      <c r="DB211" s="112"/>
      <c r="DC211" s="112"/>
      <c r="DD211" s="112"/>
      <c r="DE211" s="112"/>
      <c r="DF211" s="112"/>
      <c r="DG211" s="112"/>
      <c r="DH211" s="112"/>
      <c r="DI211" s="112"/>
      <c r="DJ211" s="112"/>
      <c r="DK211" s="112"/>
      <c r="DL211" s="112"/>
      <c r="DM211" s="112"/>
      <c r="DN211" s="112"/>
      <c r="DO211" s="112"/>
      <c r="DP211" s="112"/>
      <c r="DQ211" s="112"/>
      <c r="DR211" s="112"/>
      <c r="DS211" s="112"/>
      <c r="DT211" s="112"/>
      <c r="DU211" s="112"/>
      <c r="DV211" s="112"/>
      <c r="DW211" s="112"/>
      <c r="DX211" s="112"/>
      <c r="DY211" s="112"/>
      <c r="DZ211" s="112"/>
      <c r="EA211" s="112"/>
      <c r="EB211" s="112"/>
      <c r="EC211" s="112"/>
      <c r="ED211" s="112"/>
      <c r="EE211" s="112"/>
      <c r="EF211" s="112"/>
      <c r="EG211" s="112"/>
      <c r="EH211" s="112"/>
      <c r="EI211" s="112"/>
      <c r="EJ211" s="112"/>
      <c r="EK211" s="112"/>
      <c r="EL211" s="112"/>
      <c r="EM211" s="112"/>
      <c r="EN211" s="112"/>
      <c r="EO211" s="112"/>
      <c r="EP211" s="112"/>
      <c r="EQ211" s="112"/>
      <c r="ER211" s="112"/>
      <c r="ES211" s="112"/>
      <c r="ET211" s="112"/>
      <c r="EU211" s="112"/>
      <c r="EV211" s="112"/>
      <c r="EW211" s="112"/>
      <c r="EX211" s="112"/>
      <c r="EY211" s="112"/>
      <c r="EZ211" s="112"/>
      <c r="FA211" s="112"/>
      <c r="FB211" s="112"/>
      <c r="FC211" s="112"/>
      <c r="FD211" s="112"/>
      <c r="FE211" s="112"/>
      <c r="FF211" s="112"/>
      <c r="FG211" s="112"/>
      <c r="FH211" s="112"/>
      <c r="FI211" s="112"/>
      <c r="FJ211" s="112"/>
      <c r="FK211" s="112"/>
      <c r="FL211" s="112"/>
      <c r="FM211" s="112"/>
      <c r="FN211" s="112"/>
      <c r="FO211" s="112"/>
      <c r="FP211" s="112"/>
      <c r="FQ211" s="112"/>
      <c r="FR211" s="112"/>
      <c r="FS211" s="112"/>
      <c r="FT211" s="112"/>
      <c r="FU211" s="112"/>
      <c r="FV211" s="112"/>
      <c r="FW211" s="112"/>
      <c r="FX211" s="112"/>
      <c r="FY211" s="112"/>
      <c r="FZ211" s="112"/>
      <c r="GA211" s="112"/>
      <c r="GB211" s="112"/>
      <c r="GC211" s="112"/>
      <c r="GD211" s="112"/>
      <c r="GE211" s="112"/>
      <c r="GF211" s="112"/>
      <c r="GG211" s="112"/>
      <c r="GH211" s="112"/>
      <c r="GI211" s="112"/>
      <c r="GJ211" s="112"/>
      <c r="GK211" s="112"/>
      <c r="GL211" s="112"/>
      <c r="GM211" s="112"/>
      <c r="GN211" s="112"/>
      <c r="GO211" s="112"/>
      <c r="GP211" s="112"/>
      <c r="GQ211" s="112"/>
      <c r="GR211" s="112"/>
      <c r="GS211" s="112"/>
      <c r="GT211" s="112"/>
      <c r="GU211" s="112"/>
    </row>
    <row r="212" spans="1:203" ht="15" customHeight="1" x14ac:dyDescent="0.25">
      <c r="A212" s="111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  <c r="BS212" s="112"/>
      <c r="BT212" s="112"/>
      <c r="BU212" s="112"/>
      <c r="BV212" s="112"/>
      <c r="BW212" s="112"/>
      <c r="BX212" s="112"/>
      <c r="BY212" s="112"/>
      <c r="BZ212" s="112"/>
      <c r="CA212" s="112"/>
      <c r="CB212" s="112"/>
      <c r="CC212" s="112"/>
      <c r="CD212" s="112"/>
      <c r="CE212" s="112"/>
      <c r="CF212" s="112"/>
      <c r="CG212" s="112"/>
      <c r="CH212" s="112"/>
      <c r="CI212" s="112"/>
      <c r="CJ212" s="112"/>
      <c r="CK212" s="112"/>
      <c r="CL212" s="112"/>
      <c r="CM212" s="112"/>
      <c r="CN212" s="112"/>
      <c r="CO212" s="112"/>
      <c r="CP212" s="112"/>
      <c r="CQ212" s="112"/>
      <c r="CR212" s="112"/>
      <c r="CS212" s="112"/>
      <c r="CT212" s="112"/>
      <c r="CU212" s="112"/>
      <c r="CV212" s="112"/>
      <c r="CW212" s="112"/>
      <c r="CX212" s="112"/>
      <c r="CY212" s="112"/>
      <c r="CZ212" s="112"/>
      <c r="DA212" s="112"/>
      <c r="DB212" s="112"/>
      <c r="DC212" s="112"/>
      <c r="DD212" s="112"/>
      <c r="DE212" s="112"/>
      <c r="DF212" s="112"/>
      <c r="DG212" s="112"/>
      <c r="DH212" s="112"/>
      <c r="DI212" s="112"/>
      <c r="DJ212" s="112"/>
      <c r="DK212" s="112"/>
      <c r="DL212" s="112"/>
      <c r="DM212" s="112"/>
      <c r="DN212" s="112"/>
      <c r="DO212" s="112"/>
      <c r="DP212" s="112"/>
      <c r="DQ212" s="112"/>
      <c r="DR212" s="112"/>
      <c r="DS212" s="112"/>
      <c r="DT212" s="112"/>
      <c r="DU212" s="112"/>
      <c r="DV212" s="112"/>
      <c r="DW212" s="112"/>
      <c r="DX212" s="112"/>
      <c r="DY212" s="112"/>
      <c r="DZ212" s="112"/>
      <c r="EA212" s="112"/>
      <c r="EB212" s="112"/>
      <c r="EC212" s="112"/>
      <c r="ED212" s="112"/>
      <c r="EE212" s="112"/>
      <c r="EF212" s="112"/>
      <c r="EG212" s="112"/>
      <c r="EH212" s="112"/>
      <c r="EI212" s="112"/>
      <c r="EJ212" s="112"/>
      <c r="EK212" s="112"/>
      <c r="EL212" s="112"/>
      <c r="EM212" s="112"/>
      <c r="EN212" s="112"/>
      <c r="EO212" s="112"/>
      <c r="EP212" s="112"/>
      <c r="EQ212" s="112"/>
      <c r="ER212" s="112"/>
      <c r="ES212" s="112"/>
      <c r="ET212" s="112"/>
      <c r="EU212" s="112"/>
      <c r="EV212" s="112"/>
      <c r="EW212" s="112"/>
      <c r="EX212" s="112"/>
      <c r="EY212" s="112"/>
      <c r="EZ212" s="112"/>
      <c r="FA212" s="112"/>
      <c r="FB212" s="112"/>
      <c r="FC212" s="112"/>
      <c r="FD212" s="112"/>
      <c r="FE212" s="112"/>
      <c r="FF212" s="112"/>
      <c r="FG212" s="112"/>
      <c r="FH212" s="112"/>
      <c r="FI212" s="112"/>
      <c r="FJ212" s="112"/>
      <c r="FK212" s="112"/>
      <c r="FL212" s="112"/>
      <c r="FM212" s="112"/>
      <c r="FN212" s="112"/>
      <c r="FO212" s="112"/>
      <c r="FP212" s="112"/>
      <c r="FQ212" s="112"/>
      <c r="FR212" s="112"/>
      <c r="FS212" s="112"/>
      <c r="FT212" s="112"/>
      <c r="FU212" s="112"/>
      <c r="FV212" s="112"/>
      <c r="FW212" s="112"/>
      <c r="FX212" s="112"/>
      <c r="FY212" s="112"/>
      <c r="FZ212" s="112"/>
      <c r="GA212" s="112"/>
      <c r="GB212" s="112"/>
      <c r="GC212" s="112"/>
      <c r="GD212" s="112"/>
      <c r="GE212" s="112"/>
      <c r="GF212" s="112"/>
      <c r="GG212" s="112"/>
      <c r="GH212" s="112"/>
      <c r="GI212" s="112"/>
      <c r="GJ212" s="112"/>
      <c r="GK212" s="112"/>
      <c r="GL212" s="112"/>
      <c r="GM212" s="112"/>
      <c r="GN212" s="112"/>
      <c r="GO212" s="112"/>
      <c r="GP212" s="112"/>
      <c r="GQ212" s="112"/>
      <c r="GR212" s="112"/>
      <c r="GS212" s="112"/>
      <c r="GT212" s="112"/>
      <c r="GU212" s="112"/>
    </row>
    <row r="213" spans="1:203" ht="15" customHeight="1" x14ac:dyDescent="0.25">
      <c r="A213" s="111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112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112"/>
      <c r="CZ213" s="112"/>
      <c r="DA213" s="112"/>
      <c r="DB213" s="112"/>
      <c r="DC213" s="112"/>
      <c r="DD213" s="112"/>
      <c r="DE213" s="112"/>
      <c r="DF213" s="112"/>
      <c r="DG213" s="112"/>
      <c r="DH213" s="112"/>
      <c r="DI213" s="112"/>
      <c r="DJ213" s="112"/>
      <c r="DK213" s="112"/>
      <c r="DL213" s="112"/>
      <c r="DM213" s="112"/>
      <c r="DN213" s="112"/>
      <c r="DO213" s="112"/>
      <c r="DP213" s="112"/>
      <c r="DQ213" s="112"/>
      <c r="DR213" s="112"/>
      <c r="DS213" s="112"/>
      <c r="DT213" s="112"/>
      <c r="DU213" s="112"/>
      <c r="DV213" s="112"/>
      <c r="DW213" s="112"/>
      <c r="DX213" s="112"/>
      <c r="DY213" s="112"/>
      <c r="DZ213" s="112"/>
      <c r="EA213" s="112"/>
      <c r="EB213" s="112"/>
      <c r="EC213" s="112"/>
      <c r="ED213" s="112"/>
      <c r="EE213" s="112"/>
      <c r="EF213" s="112"/>
      <c r="EG213" s="112"/>
      <c r="EH213" s="112"/>
      <c r="EI213" s="112"/>
      <c r="EJ213" s="112"/>
      <c r="EK213" s="112"/>
      <c r="EL213" s="112"/>
      <c r="EM213" s="112"/>
      <c r="EN213" s="112"/>
      <c r="EO213" s="112"/>
      <c r="EP213" s="112"/>
      <c r="EQ213" s="112"/>
      <c r="ER213" s="112"/>
      <c r="ES213" s="112"/>
      <c r="ET213" s="112"/>
      <c r="EU213" s="112"/>
      <c r="EV213" s="112"/>
      <c r="EW213" s="112"/>
      <c r="EX213" s="112"/>
      <c r="EY213" s="112"/>
      <c r="EZ213" s="112"/>
      <c r="FA213" s="112"/>
      <c r="FB213" s="112"/>
      <c r="FC213" s="112"/>
      <c r="FD213" s="112"/>
      <c r="FE213" s="112"/>
      <c r="FF213" s="112"/>
      <c r="FG213" s="112"/>
      <c r="FH213" s="112"/>
      <c r="FI213" s="112"/>
      <c r="FJ213" s="112"/>
      <c r="FK213" s="112"/>
      <c r="FL213" s="112"/>
      <c r="FM213" s="112"/>
      <c r="FN213" s="112"/>
      <c r="FO213" s="112"/>
      <c r="FP213" s="112"/>
      <c r="FQ213" s="112"/>
      <c r="FR213" s="112"/>
      <c r="FS213" s="112"/>
      <c r="FT213" s="112"/>
      <c r="FU213" s="112"/>
      <c r="FV213" s="112"/>
      <c r="FW213" s="112"/>
      <c r="FX213" s="112"/>
      <c r="FY213" s="112"/>
      <c r="FZ213" s="112"/>
      <c r="GA213" s="112"/>
      <c r="GB213" s="112"/>
      <c r="GC213" s="112"/>
      <c r="GD213" s="112"/>
      <c r="GE213" s="112"/>
      <c r="GF213" s="112"/>
      <c r="GG213" s="112"/>
      <c r="GH213" s="112"/>
      <c r="GI213" s="112"/>
      <c r="GJ213" s="112"/>
      <c r="GK213" s="112"/>
      <c r="GL213" s="112"/>
      <c r="GM213" s="112"/>
      <c r="GN213" s="112"/>
      <c r="GO213" s="112"/>
      <c r="GP213" s="112"/>
      <c r="GQ213" s="112"/>
      <c r="GR213" s="112"/>
      <c r="GS213" s="112"/>
      <c r="GT213" s="112"/>
      <c r="GU213" s="112"/>
    </row>
    <row r="214" spans="1:203" ht="15" customHeight="1" x14ac:dyDescent="0.25">
      <c r="A214" s="111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112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112"/>
      <c r="CZ214" s="112"/>
      <c r="DA214" s="112"/>
      <c r="DB214" s="112"/>
      <c r="DC214" s="112"/>
      <c r="DD214" s="112"/>
      <c r="DE214" s="112"/>
      <c r="DF214" s="112"/>
      <c r="DG214" s="112"/>
      <c r="DH214" s="112"/>
      <c r="DI214" s="112"/>
      <c r="DJ214" s="112"/>
      <c r="DK214" s="112"/>
      <c r="DL214" s="112"/>
      <c r="DM214" s="112"/>
      <c r="DN214" s="112"/>
      <c r="DO214" s="112"/>
      <c r="DP214" s="112"/>
      <c r="DQ214" s="112"/>
      <c r="DR214" s="112"/>
      <c r="DS214" s="112"/>
      <c r="DT214" s="112"/>
      <c r="DU214" s="112"/>
      <c r="DV214" s="112"/>
      <c r="DW214" s="112"/>
      <c r="DX214" s="112"/>
      <c r="DY214" s="112"/>
      <c r="DZ214" s="112"/>
      <c r="EA214" s="112"/>
      <c r="EB214" s="112"/>
      <c r="EC214" s="112"/>
      <c r="ED214" s="112"/>
      <c r="EE214" s="112"/>
      <c r="EF214" s="112"/>
      <c r="EG214" s="112"/>
      <c r="EH214" s="112"/>
      <c r="EI214" s="112"/>
      <c r="EJ214" s="112"/>
      <c r="EK214" s="112"/>
      <c r="EL214" s="112"/>
      <c r="EM214" s="112"/>
      <c r="EN214" s="112"/>
      <c r="EO214" s="112"/>
      <c r="EP214" s="112"/>
      <c r="EQ214" s="112"/>
      <c r="ER214" s="112"/>
      <c r="ES214" s="112"/>
      <c r="ET214" s="112"/>
      <c r="EU214" s="112"/>
      <c r="EV214" s="112"/>
      <c r="EW214" s="112"/>
      <c r="EX214" s="112"/>
      <c r="EY214" s="112"/>
      <c r="EZ214" s="112"/>
      <c r="FA214" s="112"/>
      <c r="FB214" s="112"/>
      <c r="FC214" s="112"/>
      <c r="FD214" s="112"/>
      <c r="FE214" s="112"/>
      <c r="FF214" s="112"/>
      <c r="FG214" s="112"/>
      <c r="FH214" s="112"/>
      <c r="FI214" s="112"/>
      <c r="FJ214" s="112"/>
      <c r="FK214" s="112"/>
      <c r="FL214" s="112"/>
      <c r="FM214" s="112"/>
      <c r="FN214" s="112"/>
      <c r="FO214" s="112"/>
      <c r="FP214" s="112"/>
      <c r="FQ214" s="112"/>
      <c r="FR214" s="112"/>
      <c r="FS214" s="112"/>
      <c r="FT214" s="112"/>
      <c r="FU214" s="112"/>
      <c r="FV214" s="112"/>
      <c r="FW214" s="112"/>
      <c r="FX214" s="112"/>
      <c r="FY214" s="112"/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2"/>
      <c r="GK214" s="112"/>
      <c r="GL214" s="112"/>
      <c r="GM214" s="112"/>
      <c r="GN214" s="112"/>
      <c r="GO214" s="112"/>
      <c r="GP214" s="112"/>
      <c r="GQ214" s="112"/>
      <c r="GR214" s="112"/>
      <c r="GS214" s="112"/>
      <c r="GT214" s="112"/>
      <c r="GU214" s="112"/>
    </row>
    <row r="215" spans="1:203" ht="15" customHeight="1" x14ac:dyDescent="0.25">
      <c r="A215" s="111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  <c r="BS215" s="112"/>
      <c r="BT215" s="112"/>
      <c r="BU215" s="112"/>
      <c r="BV215" s="112"/>
      <c r="BW215" s="112"/>
      <c r="BX215" s="112"/>
      <c r="BY215" s="112"/>
      <c r="BZ215" s="112"/>
      <c r="CA215" s="112"/>
      <c r="CB215" s="112"/>
      <c r="CC215" s="112"/>
      <c r="CD215" s="112"/>
      <c r="CE215" s="112"/>
      <c r="CF215" s="112"/>
      <c r="CG215" s="112"/>
      <c r="CH215" s="112"/>
      <c r="CI215" s="112"/>
      <c r="CJ215" s="112"/>
      <c r="CK215" s="112"/>
      <c r="CL215" s="112"/>
      <c r="CM215" s="112"/>
      <c r="CN215" s="112"/>
      <c r="CO215" s="112"/>
      <c r="CP215" s="112"/>
      <c r="CQ215" s="112"/>
      <c r="CR215" s="112"/>
      <c r="CS215" s="112"/>
      <c r="CT215" s="112"/>
      <c r="CU215" s="112"/>
      <c r="CV215" s="112"/>
      <c r="CW215" s="112"/>
      <c r="CX215" s="112"/>
      <c r="CY215" s="112"/>
      <c r="CZ215" s="112"/>
      <c r="DA215" s="112"/>
      <c r="DB215" s="112"/>
      <c r="DC215" s="112"/>
      <c r="DD215" s="112"/>
      <c r="DE215" s="112"/>
      <c r="DF215" s="112"/>
      <c r="DG215" s="112"/>
      <c r="DH215" s="112"/>
      <c r="DI215" s="112"/>
      <c r="DJ215" s="112"/>
      <c r="DK215" s="112"/>
      <c r="DL215" s="112"/>
      <c r="DM215" s="112"/>
      <c r="DN215" s="112"/>
      <c r="DO215" s="112"/>
      <c r="DP215" s="112"/>
      <c r="DQ215" s="112"/>
      <c r="DR215" s="112"/>
      <c r="DS215" s="112"/>
      <c r="DT215" s="112"/>
      <c r="DU215" s="112"/>
      <c r="DV215" s="112"/>
      <c r="DW215" s="112"/>
      <c r="DX215" s="112"/>
      <c r="DY215" s="112"/>
      <c r="DZ215" s="112"/>
      <c r="EA215" s="112"/>
      <c r="EB215" s="112"/>
      <c r="EC215" s="112"/>
      <c r="ED215" s="112"/>
      <c r="EE215" s="112"/>
      <c r="EF215" s="112"/>
      <c r="EG215" s="112"/>
      <c r="EH215" s="112"/>
      <c r="EI215" s="112"/>
      <c r="EJ215" s="112"/>
      <c r="EK215" s="112"/>
      <c r="EL215" s="112"/>
      <c r="EM215" s="112"/>
      <c r="EN215" s="112"/>
      <c r="EO215" s="112"/>
      <c r="EP215" s="112"/>
      <c r="EQ215" s="112"/>
      <c r="ER215" s="112"/>
      <c r="ES215" s="112"/>
      <c r="ET215" s="112"/>
      <c r="EU215" s="112"/>
      <c r="EV215" s="112"/>
      <c r="EW215" s="112"/>
      <c r="EX215" s="112"/>
      <c r="EY215" s="112"/>
      <c r="EZ215" s="112"/>
      <c r="FA215" s="112"/>
      <c r="FB215" s="112"/>
      <c r="FC215" s="112"/>
      <c r="FD215" s="112"/>
      <c r="FE215" s="112"/>
      <c r="FF215" s="112"/>
      <c r="FG215" s="112"/>
      <c r="FH215" s="112"/>
      <c r="FI215" s="112"/>
      <c r="FJ215" s="112"/>
      <c r="FK215" s="112"/>
      <c r="FL215" s="112"/>
      <c r="FM215" s="112"/>
      <c r="FN215" s="112"/>
      <c r="FO215" s="112"/>
      <c r="FP215" s="112"/>
      <c r="FQ215" s="112"/>
      <c r="FR215" s="112"/>
      <c r="FS215" s="112"/>
      <c r="FT215" s="112"/>
      <c r="FU215" s="112"/>
      <c r="FV215" s="112"/>
      <c r="FW215" s="112"/>
      <c r="FX215" s="112"/>
      <c r="FY215" s="112"/>
      <c r="FZ215" s="112"/>
      <c r="GA215" s="112"/>
      <c r="GB215" s="112"/>
      <c r="GC215" s="112"/>
      <c r="GD215" s="112"/>
      <c r="GE215" s="112"/>
      <c r="GF215" s="112"/>
      <c r="GG215" s="112"/>
      <c r="GH215" s="112"/>
      <c r="GI215" s="112"/>
      <c r="GJ215" s="112"/>
      <c r="GK215" s="112"/>
      <c r="GL215" s="112"/>
      <c r="GM215" s="112"/>
      <c r="GN215" s="112"/>
      <c r="GO215" s="112"/>
      <c r="GP215" s="112"/>
      <c r="GQ215" s="112"/>
      <c r="GR215" s="112"/>
      <c r="GS215" s="112"/>
      <c r="GT215" s="112"/>
      <c r="GU215" s="112"/>
    </row>
    <row r="216" spans="1:203" ht="15" customHeight="1" x14ac:dyDescent="0.25">
      <c r="A216" s="111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112"/>
      <c r="CZ216" s="112"/>
      <c r="DA216" s="112"/>
      <c r="DB216" s="112"/>
      <c r="DC216" s="112"/>
      <c r="DD216" s="112"/>
      <c r="DE216" s="112"/>
      <c r="DF216" s="112"/>
      <c r="DG216" s="112"/>
      <c r="DH216" s="112"/>
      <c r="DI216" s="112"/>
      <c r="DJ216" s="112"/>
      <c r="DK216" s="112"/>
      <c r="DL216" s="112"/>
      <c r="DM216" s="112"/>
      <c r="DN216" s="112"/>
      <c r="DO216" s="112"/>
      <c r="DP216" s="112"/>
      <c r="DQ216" s="112"/>
      <c r="DR216" s="112"/>
      <c r="DS216" s="112"/>
      <c r="DT216" s="112"/>
      <c r="DU216" s="112"/>
      <c r="DV216" s="112"/>
      <c r="DW216" s="112"/>
      <c r="DX216" s="112"/>
      <c r="DY216" s="112"/>
      <c r="DZ216" s="112"/>
      <c r="EA216" s="112"/>
      <c r="EB216" s="112"/>
      <c r="EC216" s="112"/>
      <c r="ED216" s="112"/>
      <c r="EE216" s="112"/>
      <c r="EF216" s="112"/>
      <c r="EG216" s="112"/>
      <c r="EH216" s="112"/>
      <c r="EI216" s="112"/>
      <c r="EJ216" s="112"/>
      <c r="EK216" s="112"/>
      <c r="EL216" s="112"/>
      <c r="EM216" s="112"/>
      <c r="EN216" s="112"/>
      <c r="EO216" s="112"/>
      <c r="EP216" s="112"/>
      <c r="EQ216" s="112"/>
      <c r="ER216" s="112"/>
      <c r="ES216" s="112"/>
      <c r="ET216" s="112"/>
      <c r="EU216" s="112"/>
      <c r="EV216" s="112"/>
      <c r="EW216" s="112"/>
      <c r="EX216" s="112"/>
      <c r="EY216" s="112"/>
      <c r="EZ216" s="112"/>
      <c r="FA216" s="112"/>
      <c r="FB216" s="112"/>
      <c r="FC216" s="112"/>
      <c r="FD216" s="112"/>
      <c r="FE216" s="112"/>
      <c r="FF216" s="112"/>
      <c r="FG216" s="112"/>
      <c r="FH216" s="112"/>
      <c r="FI216" s="112"/>
      <c r="FJ216" s="112"/>
      <c r="FK216" s="112"/>
      <c r="FL216" s="112"/>
      <c r="FM216" s="112"/>
      <c r="FN216" s="112"/>
      <c r="FO216" s="112"/>
      <c r="FP216" s="112"/>
      <c r="FQ216" s="112"/>
      <c r="FR216" s="112"/>
      <c r="FS216" s="112"/>
      <c r="FT216" s="112"/>
      <c r="FU216" s="112"/>
      <c r="FV216" s="112"/>
      <c r="FW216" s="112"/>
      <c r="FX216" s="112"/>
      <c r="FY216" s="112"/>
      <c r="FZ216" s="112"/>
      <c r="GA216" s="112"/>
      <c r="GB216" s="112"/>
      <c r="GC216" s="112"/>
      <c r="GD216" s="112"/>
      <c r="GE216" s="112"/>
      <c r="GF216" s="112"/>
      <c r="GG216" s="112"/>
      <c r="GH216" s="112"/>
      <c r="GI216" s="112"/>
      <c r="GJ216" s="112"/>
      <c r="GK216" s="112"/>
      <c r="GL216" s="112"/>
      <c r="GM216" s="112"/>
      <c r="GN216" s="112"/>
      <c r="GO216" s="112"/>
      <c r="GP216" s="112"/>
      <c r="GQ216" s="112"/>
      <c r="GR216" s="112"/>
      <c r="GS216" s="112"/>
      <c r="GT216" s="112"/>
      <c r="GU216" s="112"/>
    </row>
    <row r="217" spans="1:203" ht="15" customHeight="1" x14ac:dyDescent="0.25">
      <c r="A217" s="111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112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112"/>
      <c r="CZ217" s="112"/>
      <c r="DA217" s="112"/>
      <c r="DB217" s="112"/>
      <c r="DC217" s="112"/>
      <c r="DD217" s="112"/>
      <c r="DE217" s="112"/>
      <c r="DF217" s="112"/>
      <c r="DG217" s="112"/>
      <c r="DH217" s="112"/>
      <c r="DI217" s="112"/>
      <c r="DJ217" s="112"/>
      <c r="DK217" s="112"/>
      <c r="DL217" s="112"/>
      <c r="DM217" s="112"/>
      <c r="DN217" s="112"/>
      <c r="DO217" s="112"/>
      <c r="DP217" s="112"/>
      <c r="DQ217" s="112"/>
      <c r="DR217" s="112"/>
      <c r="DS217" s="112"/>
      <c r="DT217" s="112"/>
      <c r="DU217" s="112"/>
      <c r="DV217" s="112"/>
      <c r="DW217" s="112"/>
      <c r="DX217" s="112"/>
      <c r="DY217" s="112"/>
      <c r="DZ217" s="112"/>
      <c r="EA217" s="112"/>
      <c r="EB217" s="112"/>
      <c r="EC217" s="112"/>
      <c r="ED217" s="112"/>
      <c r="EE217" s="112"/>
      <c r="EF217" s="112"/>
      <c r="EG217" s="112"/>
      <c r="EH217" s="112"/>
      <c r="EI217" s="112"/>
      <c r="EJ217" s="112"/>
      <c r="EK217" s="112"/>
      <c r="EL217" s="112"/>
      <c r="EM217" s="112"/>
      <c r="EN217" s="112"/>
      <c r="EO217" s="112"/>
      <c r="EP217" s="112"/>
      <c r="EQ217" s="112"/>
      <c r="ER217" s="112"/>
      <c r="ES217" s="112"/>
      <c r="ET217" s="112"/>
      <c r="EU217" s="112"/>
      <c r="EV217" s="112"/>
      <c r="EW217" s="112"/>
      <c r="EX217" s="112"/>
      <c r="EY217" s="112"/>
      <c r="EZ217" s="112"/>
      <c r="FA217" s="112"/>
      <c r="FB217" s="112"/>
      <c r="FC217" s="112"/>
      <c r="FD217" s="112"/>
      <c r="FE217" s="112"/>
      <c r="FF217" s="112"/>
      <c r="FG217" s="112"/>
      <c r="FH217" s="112"/>
      <c r="FI217" s="112"/>
      <c r="FJ217" s="112"/>
      <c r="FK217" s="112"/>
      <c r="FL217" s="112"/>
      <c r="FM217" s="112"/>
      <c r="FN217" s="112"/>
      <c r="FO217" s="112"/>
      <c r="FP217" s="112"/>
      <c r="FQ217" s="112"/>
      <c r="FR217" s="112"/>
      <c r="FS217" s="112"/>
      <c r="FT217" s="112"/>
      <c r="FU217" s="112"/>
      <c r="FV217" s="112"/>
      <c r="FW217" s="112"/>
      <c r="FX217" s="112"/>
      <c r="FY217" s="112"/>
      <c r="FZ217" s="112"/>
      <c r="GA217" s="112"/>
      <c r="GB217" s="112"/>
      <c r="GC217" s="112"/>
      <c r="GD217" s="112"/>
      <c r="GE217" s="112"/>
      <c r="GF217" s="112"/>
      <c r="GG217" s="112"/>
      <c r="GH217" s="112"/>
      <c r="GI217" s="112"/>
      <c r="GJ217" s="112"/>
      <c r="GK217" s="112"/>
      <c r="GL217" s="112"/>
      <c r="GM217" s="112"/>
      <c r="GN217" s="112"/>
      <c r="GO217" s="112"/>
      <c r="GP217" s="112"/>
      <c r="GQ217" s="112"/>
      <c r="GR217" s="112"/>
      <c r="GS217" s="112"/>
      <c r="GT217" s="112"/>
      <c r="GU217" s="112"/>
    </row>
    <row r="218" spans="1:203" ht="15" customHeight="1" x14ac:dyDescent="0.25">
      <c r="A218" s="111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112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  <c r="DA218" s="112"/>
      <c r="DB218" s="112"/>
      <c r="DC218" s="112"/>
      <c r="DD218" s="112"/>
      <c r="DE218" s="112"/>
      <c r="DF218" s="112"/>
      <c r="DG218" s="112"/>
      <c r="DH218" s="112"/>
      <c r="DI218" s="112"/>
      <c r="DJ218" s="112"/>
      <c r="DK218" s="112"/>
      <c r="DL218" s="112"/>
      <c r="DM218" s="112"/>
      <c r="DN218" s="112"/>
      <c r="DO218" s="112"/>
      <c r="DP218" s="112"/>
      <c r="DQ218" s="112"/>
      <c r="DR218" s="112"/>
      <c r="DS218" s="112"/>
      <c r="DT218" s="112"/>
      <c r="DU218" s="112"/>
      <c r="DV218" s="112"/>
      <c r="DW218" s="112"/>
      <c r="DX218" s="112"/>
      <c r="DY218" s="112"/>
      <c r="DZ218" s="112"/>
      <c r="EA218" s="112"/>
      <c r="EB218" s="112"/>
      <c r="EC218" s="112"/>
      <c r="ED218" s="112"/>
      <c r="EE218" s="112"/>
      <c r="EF218" s="112"/>
      <c r="EG218" s="112"/>
      <c r="EH218" s="112"/>
      <c r="EI218" s="112"/>
      <c r="EJ218" s="112"/>
      <c r="EK218" s="112"/>
      <c r="EL218" s="112"/>
      <c r="EM218" s="112"/>
      <c r="EN218" s="112"/>
      <c r="EO218" s="112"/>
      <c r="EP218" s="112"/>
      <c r="EQ218" s="112"/>
      <c r="ER218" s="112"/>
      <c r="ES218" s="112"/>
      <c r="ET218" s="112"/>
      <c r="EU218" s="112"/>
      <c r="EV218" s="112"/>
      <c r="EW218" s="112"/>
      <c r="EX218" s="112"/>
      <c r="EY218" s="112"/>
      <c r="EZ218" s="112"/>
      <c r="FA218" s="112"/>
      <c r="FB218" s="112"/>
      <c r="FC218" s="112"/>
      <c r="FD218" s="112"/>
      <c r="FE218" s="112"/>
      <c r="FF218" s="112"/>
      <c r="FG218" s="112"/>
      <c r="FH218" s="112"/>
      <c r="FI218" s="112"/>
      <c r="FJ218" s="112"/>
      <c r="FK218" s="112"/>
      <c r="FL218" s="112"/>
      <c r="FM218" s="112"/>
      <c r="FN218" s="112"/>
      <c r="FO218" s="112"/>
      <c r="FP218" s="112"/>
      <c r="FQ218" s="112"/>
      <c r="FR218" s="112"/>
      <c r="FS218" s="112"/>
      <c r="FT218" s="112"/>
      <c r="FU218" s="112"/>
      <c r="FV218" s="112"/>
      <c r="FW218" s="112"/>
      <c r="FX218" s="112"/>
      <c r="FY218" s="112"/>
      <c r="FZ218" s="112"/>
      <c r="GA218" s="112"/>
      <c r="GB218" s="112"/>
      <c r="GC218" s="112"/>
      <c r="GD218" s="112"/>
      <c r="GE218" s="112"/>
      <c r="GF218" s="112"/>
      <c r="GG218" s="112"/>
      <c r="GH218" s="112"/>
      <c r="GI218" s="112"/>
      <c r="GJ218" s="112"/>
      <c r="GK218" s="112"/>
      <c r="GL218" s="112"/>
      <c r="GM218" s="112"/>
      <c r="GN218" s="112"/>
      <c r="GO218" s="112"/>
      <c r="GP218" s="112"/>
      <c r="GQ218" s="112"/>
      <c r="GR218" s="112"/>
      <c r="GS218" s="112"/>
      <c r="GT218" s="112"/>
      <c r="GU218" s="112"/>
    </row>
    <row r="219" spans="1:203" ht="15" customHeight="1" x14ac:dyDescent="0.25">
      <c r="A219" s="111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112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112"/>
      <c r="CZ219" s="112"/>
      <c r="DA219" s="112"/>
      <c r="DB219" s="112"/>
      <c r="DC219" s="112"/>
      <c r="DD219" s="112"/>
      <c r="DE219" s="112"/>
      <c r="DF219" s="112"/>
      <c r="DG219" s="112"/>
      <c r="DH219" s="112"/>
      <c r="DI219" s="112"/>
      <c r="DJ219" s="112"/>
      <c r="DK219" s="112"/>
      <c r="DL219" s="112"/>
      <c r="DM219" s="112"/>
      <c r="DN219" s="112"/>
      <c r="DO219" s="112"/>
      <c r="DP219" s="112"/>
      <c r="DQ219" s="112"/>
      <c r="DR219" s="112"/>
      <c r="DS219" s="112"/>
      <c r="DT219" s="112"/>
      <c r="DU219" s="112"/>
      <c r="DV219" s="112"/>
      <c r="DW219" s="112"/>
      <c r="DX219" s="112"/>
      <c r="DY219" s="112"/>
      <c r="DZ219" s="112"/>
      <c r="EA219" s="112"/>
      <c r="EB219" s="112"/>
      <c r="EC219" s="112"/>
      <c r="ED219" s="112"/>
      <c r="EE219" s="112"/>
      <c r="EF219" s="112"/>
      <c r="EG219" s="112"/>
      <c r="EH219" s="112"/>
      <c r="EI219" s="112"/>
      <c r="EJ219" s="112"/>
      <c r="EK219" s="112"/>
      <c r="EL219" s="112"/>
      <c r="EM219" s="112"/>
      <c r="EN219" s="112"/>
      <c r="EO219" s="112"/>
      <c r="EP219" s="112"/>
      <c r="EQ219" s="112"/>
      <c r="ER219" s="112"/>
      <c r="ES219" s="112"/>
      <c r="ET219" s="112"/>
      <c r="EU219" s="112"/>
      <c r="EV219" s="112"/>
      <c r="EW219" s="112"/>
      <c r="EX219" s="112"/>
      <c r="EY219" s="112"/>
      <c r="EZ219" s="112"/>
      <c r="FA219" s="112"/>
      <c r="FB219" s="112"/>
      <c r="FC219" s="112"/>
      <c r="FD219" s="112"/>
      <c r="FE219" s="112"/>
      <c r="FF219" s="112"/>
      <c r="FG219" s="112"/>
      <c r="FH219" s="112"/>
      <c r="FI219" s="112"/>
      <c r="FJ219" s="112"/>
      <c r="FK219" s="112"/>
      <c r="FL219" s="112"/>
      <c r="FM219" s="112"/>
      <c r="FN219" s="112"/>
      <c r="FO219" s="112"/>
      <c r="FP219" s="112"/>
      <c r="FQ219" s="112"/>
      <c r="FR219" s="112"/>
      <c r="FS219" s="112"/>
      <c r="FT219" s="112"/>
      <c r="FU219" s="112"/>
      <c r="FV219" s="112"/>
      <c r="FW219" s="112"/>
      <c r="FX219" s="112"/>
      <c r="FY219" s="112"/>
      <c r="FZ219" s="112"/>
      <c r="GA219" s="112"/>
      <c r="GB219" s="112"/>
      <c r="GC219" s="112"/>
      <c r="GD219" s="112"/>
      <c r="GE219" s="112"/>
      <c r="GF219" s="112"/>
      <c r="GG219" s="112"/>
      <c r="GH219" s="112"/>
      <c r="GI219" s="112"/>
      <c r="GJ219" s="112"/>
      <c r="GK219" s="112"/>
      <c r="GL219" s="112"/>
      <c r="GM219" s="112"/>
      <c r="GN219" s="112"/>
      <c r="GO219" s="112"/>
      <c r="GP219" s="112"/>
      <c r="GQ219" s="112"/>
      <c r="GR219" s="112"/>
      <c r="GS219" s="112"/>
      <c r="GT219" s="112"/>
      <c r="GU219" s="112"/>
    </row>
    <row r="220" spans="1:203" ht="15" customHeight="1" x14ac:dyDescent="0.25">
      <c r="A220" s="111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112"/>
      <c r="CZ220" s="112"/>
      <c r="DA220" s="112"/>
      <c r="DB220" s="112"/>
      <c r="DC220" s="112"/>
      <c r="DD220" s="112"/>
      <c r="DE220" s="112"/>
      <c r="DF220" s="112"/>
      <c r="DG220" s="112"/>
      <c r="DH220" s="112"/>
      <c r="DI220" s="112"/>
      <c r="DJ220" s="112"/>
      <c r="DK220" s="112"/>
      <c r="DL220" s="112"/>
      <c r="DM220" s="112"/>
      <c r="DN220" s="112"/>
      <c r="DO220" s="112"/>
      <c r="DP220" s="112"/>
      <c r="DQ220" s="112"/>
      <c r="DR220" s="112"/>
      <c r="DS220" s="112"/>
      <c r="DT220" s="112"/>
      <c r="DU220" s="112"/>
      <c r="DV220" s="112"/>
      <c r="DW220" s="112"/>
      <c r="DX220" s="112"/>
      <c r="DY220" s="112"/>
      <c r="DZ220" s="112"/>
      <c r="EA220" s="112"/>
      <c r="EB220" s="112"/>
      <c r="EC220" s="112"/>
      <c r="ED220" s="112"/>
      <c r="EE220" s="112"/>
      <c r="EF220" s="112"/>
      <c r="EG220" s="112"/>
      <c r="EH220" s="112"/>
      <c r="EI220" s="112"/>
      <c r="EJ220" s="112"/>
      <c r="EK220" s="112"/>
      <c r="EL220" s="112"/>
      <c r="EM220" s="112"/>
      <c r="EN220" s="112"/>
      <c r="EO220" s="112"/>
      <c r="EP220" s="112"/>
      <c r="EQ220" s="112"/>
      <c r="ER220" s="112"/>
      <c r="ES220" s="112"/>
      <c r="ET220" s="112"/>
      <c r="EU220" s="112"/>
      <c r="EV220" s="112"/>
      <c r="EW220" s="112"/>
      <c r="EX220" s="112"/>
      <c r="EY220" s="112"/>
      <c r="EZ220" s="112"/>
      <c r="FA220" s="112"/>
      <c r="FB220" s="112"/>
      <c r="FC220" s="112"/>
      <c r="FD220" s="112"/>
      <c r="FE220" s="112"/>
      <c r="FF220" s="112"/>
      <c r="FG220" s="112"/>
      <c r="FH220" s="112"/>
      <c r="FI220" s="112"/>
      <c r="FJ220" s="112"/>
      <c r="FK220" s="112"/>
      <c r="FL220" s="112"/>
      <c r="FM220" s="112"/>
      <c r="FN220" s="112"/>
      <c r="FO220" s="112"/>
      <c r="FP220" s="112"/>
      <c r="FQ220" s="112"/>
      <c r="FR220" s="112"/>
      <c r="FS220" s="112"/>
      <c r="FT220" s="112"/>
      <c r="FU220" s="112"/>
      <c r="FV220" s="112"/>
      <c r="FW220" s="112"/>
      <c r="FX220" s="112"/>
      <c r="FY220" s="112"/>
      <c r="FZ220" s="112"/>
      <c r="GA220" s="112"/>
      <c r="GB220" s="112"/>
      <c r="GC220" s="112"/>
      <c r="GD220" s="112"/>
      <c r="GE220" s="112"/>
      <c r="GF220" s="112"/>
      <c r="GG220" s="112"/>
      <c r="GH220" s="112"/>
      <c r="GI220" s="112"/>
      <c r="GJ220" s="112"/>
      <c r="GK220" s="112"/>
      <c r="GL220" s="112"/>
      <c r="GM220" s="112"/>
      <c r="GN220" s="112"/>
      <c r="GO220" s="112"/>
      <c r="GP220" s="112"/>
      <c r="GQ220" s="112"/>
      <c r="GR220" s="112"/>
      <c r="GS220" s="112"/>
      <c r="GT220" s="112"/>
      <c r="GU220" s="112"/>
    </row>
    <row r="221" spans="1:203" ht="15" customHeight="1" x14ac:dyDescent="0.25">
      <c r="A221" s="111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112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112"/>
      <c r="CZ221" s="112"/>
      <c r="DA221" s="112"/>
      <c r="DB221" s="112"/>
      <c r="DC221" s="112"/>
      <c r="DD221" s="112"/>
      <c r="DE221" s="112"/>
      <c r="DF221" s="112"/>
      <c r="DG221" s="112"/>
      <c r="DH221" s="112"/>
      <c r="DI221" s="112"/>
      <c r="DJ221" s="112"/>
      <c r="DK221" s="112"/>
      <c r="DL221" s="112"/>
      <c r="DM221" s="112"/>
      <c r="DN221" s="112"/>
      <c r="DO221" s="112"/>
      <c r="DP221" s="112"/>
      <c r="DQ221" s="112"/>
      <c r="DR221" s="112"/>
      <c r="DS221" s="112"/>
      <c r="DT221" s="112"/>
      <c r="DU221" s="112"/>
      <c r="DV221" s="112"/>
      <c r="DW221" s="112"/>
      <c r="DX221" s="112"/>
      <c r="DY221" s="112"/>
      <c r="DZ221" s="112"/>
      <c r="EA221" s="112"/>
      <c r="EB221" s="112"/>
      <c r="EC221" s="112"/>
      <c r="ED221" s="112"/>
      <c r="EE221" s="112"/>
      <c r="EF221" s="112"/>
      <c r="EG221" s="112"/>
      <c r="EH221" s="112"/>
      <c r="EI221" s="112"/>
      <c r="EJ221" s="112"/>
      <c r="EK221" s="112"/>
      <c r="EL221" s="112"/>
      <c r="EM221" s="112"/>
      <c r="EN221" s="112"/>
      <c r="EO221" s="112"/>
      <c r="EP221" s="112"/>
      <c r="EQ221" s="112"/>
      <c r="ER221" s="112"/>
      <c r="ES221" s="112"/>
      <c r="ET221" s="112"/>
      <c r="EU221" s="112"/>
      <c r="EV221" s="112"/>
      <c r="EW221" s="112"/>
      <c r="EX221" s="112"/>
      <c r="EY221" s="112"/>
      <c r="EZ221" s="112"/>
      <c r="FA221" s="112"/>
      <c r="FB221" s="112"/>
      <c r="FC221" s="112"/>
      <c r="FD221" s="112"/>
      <c r="FE221" s="112"/>
      <c r="FF221" s="112"/>
      <c r="FG221" s="112"/>
      <c r="FH221" s="112"/>
      <c r="FI221" s="112"/>
      <c r="FJ221" s="112"/>
      <c r="FK221" s="112"/>
      <c r="FL221" s="112"/>
      <c r="FM221" s="112"/>
      <c r="FN221" s="112"/>
      <c r="FO221" s="112"/>
      <c r="FP221" s="112"/>
      <c r="FQ221" s="112"/>
      <c r="FR221" s="112"/>
      <c r="FS221" s="112"/>
      <c r="FT221" s="112"/>
      <c r="FU221" s="112"/>
      <c r="FV221" s="112"/>
      <c r="FW221" s="112"/>
      <c r="FX221" s="112"/>
      <c r="FY221" s="112"/>
      <c r="FZ221" s="112"/>
      <c r="GA221" s="112"/>
      <c r="GB221" s="112"/>
      <c r="GC221" s="112"/>
      <c r="GD221" s="112"/>
      <c r="GE221" s="112"/>
      <c r="GF221" s="112"/>
      <c r="GG221" s="112"/>
      <c r="GH221" s="112"/>
      <c r="GI221" s="112"/>
      <c r="GJ221" s="112"/>
      <c r="GK221" s="112"/>
      <c r="GL221" s="112"/>
      <c r="GM221" s="112"/>
      <c r="GN221" s="112"/>
      <c r="GO221" s="112"/>
      <c r="GP221" s="112"/>
      <c r="GQ221" s="112"/>
      <c r="GR221" s="112"/>
      <c r="GS221" s="112"/>
      <c r="GT221" s="112"/>
      <c r="GU221" s="112"/>
    </row>
    <row r="222" spans="1:203" ht="15" customHeight="1" x14ac:dyDescent="0.25">
      <c r="A222" s="111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2"/>
      <c r="BV222" s="112"/>
      <c r="BW222" s="112"/>
      <c r="BX222" s="112"/>
      <c r="BY222" s="112"/>
      <c r="BZ222" s="112"/>
      <c r="CA222" s="112"/>
      <c r="CB222" s="112"/>
      <c r="CC222" s="112"/>
      <c r="CD222" s="112"/>
      <c r="CE222" s="112"/>
      <c r="CF222" s="112"/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12"/>
      <c r="CW222" s="112"/>
      <c r="CX222" s="112"/>
      <c r="CY222" s="112"/>
      <c r="CZ222" s="112"/>
      <c r="DA222" s="112"/>
      <c r="DB222" s="112"/>
      <c r="DC222" s="112"/>
      <c r="DD222" s="112"/>
      <c r="DE222" s="112"/>
      <c r="DF222" s="112"/>
      <c r="DG222" s="112"/>
      <c r="DH222" s="112"/>
      <c r="DI222" s="112"/>
      <c r="DJ222" s="112"/>
      <c r="DK222" s="112"/>
      <c r="DL222" s="112"/>
      <c r="DM222" s="112"/>
      <c r="DN222" s="112"/>
      <c r="DO222" s="112"/>
      <c r="DP222" s="112"/>
      <c r="DQ222" s="112"/>
      <c r="DR222" s="112"/>
      <c r="DS222" s="112"/>
      <c r="DT222" s="112"/>
      <c r="DU222" s="112"/>
      <c r="DV222" s="112"/>
      <c r="DW222" s="112"/>
      <c r="DX222" s="112"/>
      <c r="DY222" s="112"/>
      <c r="DZ222" s="112"/>
      <c r="EA222" s="112"/>
      <c r="EB222" s="112"/>
      <c r="EC222" s="112"/>
      <c r="ED222" s="112"/>
      <c r="EE222" s="112"/>
      <c r="EF222" s="112"/>
      <c r="EG222" s="112"/>
      <c r="EH222" s="112"/>
      <c r="EI222" s="112"/>
      <c r="EJ222" s="112"/>
      <c r="EK222" s="112"/>
      <c r="EL222" s="112"/>
      <c r="EM222" s="112"/>
      <c r="EN222" s="112"/>
      <c r="EO222" s="112"/>
      <c r="EP222" s="112"/>
      <c r="EQ222" s="112"/>
      <c r="ER222" s="112"/>
      <c r="ES222" s="112"/>
      <c r="ET222" s="112"/>
      <c r="EU222" s="112"/>
      <c r="EV222" s="112"/>
      <c r="EW222" s="112"/>
      <c r="EX222" s="112"/>
      <c r="EY222" s="112"/>
      <c r="EZ222" s="112"/>
      <c r="FA222" s="112"/>
      <c r="FB222" s="112"/>
      <c r="FC222" s="112"/>
      <c r="FD222" s="112"/>
      <c r="FE222" s="112"/>
      <c r="FF222" s="112"/>
      <c r="FG222" s="112"/>
      <c r="FH222" s="112"/>
      <c r="FI222" s="112"/>
      <c r="FJ222" s="112"/>
      <c r="FK222" s="112"/>
      <c r="FL222" s="112"/>
      <c r="FM222" s="112"/>
      <c r="FN222" s="112"/>
      <c r="FO222" s="112"/>
      <c r="FP222" s="112"/>
      <c r="FQ222" s="112"/>
      <c r="FR222" s="112"/>
      <c r="FS222" s="112"/>
      <c r="FT222" s="112"/>
      <c r="FU222" s="112"/>
      <c r="FV222" s="112"/>
      <c r="FW222" s="112"/>
      <c r="FX222" s="112"/>
      <c r="FY222" s="112"/>
      <c r="FZ222" s="112"/>
      <c r="GA222" s="112"/>
      <c r="GB222" s="112"/>
      <c r="GC222" s="112"/>
      <c r="GD222" s="112"/>
      <c r="GE222" s="112"/>
      <c r="GF222" s="112"/>
      <c r="GG222" s="112"/>
      <c r="GH222" s="112"/>
      <c r="GI222" s="112"/>
      <c r="GJ222" s="112"/>
      <c r="GK222" s="112"/>
      <c r="GL222" s="112"/>
      <c r="GM222" s="112"/>
      <c r="GN222" s="112"/>
      <c r="GO222" s="112"/>
      <c r="GP222" s="112"/>
      <c r="GQ222" s="112"/>
      <c r="GR222" s="112"/>
      <c r="GS222" s="112"/>
      <c r="GT222" s="112"/>
      <c r="GU222" s="112"/>
    </row>
    <row r="223" spans="1:203" ht="15" customHeight="1" x14ac:dyDescent="0.25">
      <c r="A223" s="111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12"/>
      <c r="CW223" s="112"/>
      <c r="CX223" s="112"/>
      <c r="CY223" s="112"/>
      <c r="CZ223" s="112"/>
      <c r="DA223" s="112"/>
      <c r="DB223" s="112"/>
      <c r="DC223" s="112"/>
      <c r="DD223" s="112"/>
      <c r="DE223" s="112"/>
      <c r="DF223" s="112"/>
      <c r="DG223" s="112"/>
      <c r="DH223" s="112"/>
      <c r="DI223" s="112"/>
      <c r="DJ223" s="112"/>
      <c r="DK223" s="112"/>
      <c r="DL223" s="112"/>
      <c r="DM223" s="112"/>
      <c r="DN223" s="112"/>
      <c r="DO223" s="112"/>
      <c r="DP223" s="112"/>
      <c r="DQ223" s="112"/>
      <c r="DR223" s="112"/>
      <c r="DS223" s="112"/>
      <c r="DT223" s="112"/>
      <c r="DU223" s="112"/>
      <c r="DV223" s="112"/>
      <c r="DW223" s="112"/>
      <c r="DX223" s="112"/>
      <c r="DY223" s="112"/>
      <c r="DZ223" s="112"/>
      <c r="EA223" s="112"/>
      <c r="EB223" s="112"/>
      <c r="EC223" s="112"/>
      <c r="ED223" s="112"/>
      <c r="EE223" s="112"/>
      <c r="EF223" s="112"/>
      <c r="EG223" s="112"/>
      <c r="EH223" s="112"/>
      <c r="EI223" s="112"/>
      <c r="EJ223" s="112"/>
      <c r="EK223" s="112"/>
      <c r="EL223" s="112"/>
      <c r="EM223" s="112"/>
      <c r="EN223" s="112"/>
      <c r="EO223" s="112"/>
      <c r="EP223" s="112"/>
      <c r="EQ223" s="112"/>
      <c r="ER223" s="112"/>
      <c r="ES223" s="112"/>
      <c r="ET223" s="112"/>
      <c r="EU223" s="112"/>
      <c r="EV223" s="112"/>
      <c r="EW223" s="112"/>
      <c r="EX223" s="112"/>
      <c r="EY223" s="112"/>
      <c r="EZ223" s="112"/>
      <c r="FA223" s="112"/>
      <c r="FB223" s="112"/>
      <c r="FC223" s="112"/>
      <c r="FD223" s="112"/>
      <c r="FE223" s="112"/>
      <c r="FF223" s="112"/>
      <c r="FG223" s="112"/>
      <c r="FH223" s="112"/>
      <c r="FI223" s="112"/>
      <c r="FJ223" s="112"/>
      <c r="FK223" s="112"/>
      <c r="FL223" s="112"/>
      <c r="FM223" s="112"/>
      <c r="FN223" s="112"/>
      <c r="FO223" s="112"/>
      <c r="FP223" s="112"/>
      <c r="FQ223" s="112"/>
      <c r="FR223" s="112"/>
      <c r="FS223" s="112"/>
      <c r="FT223" s="112"/>
      <c r="FU223" s="112"/>
      <c r="FV223" s="112"/>
      <c r="FW223" s="112"/>
      <c r="FX223" s="112"/>
      <c r="FY223" s="112"/>
      <c r="FZ223" s="112"/>
      <c r="GA223" s="112"/>
      <c r="GB223" s="112"/>
      <c r="GC223" s="112"/>
      <c r="GD223" s="112"/>
      <c r="GE223" s="112"/>
      <c r="GF223" s="112"/>
      <c r="GG223" s="112"/>
      <c r="GH223" s="112"/>
      <c r="GI223" s="112"/>
      <c r="GJ223" s="112"/>
      <c r="GK223" s="112"/>
      <c r="GL223" s="112"/>
      <c r="GM223" s="112"/>
      <c r="GN223" s="112"/>
      <c r="GO223" s="112"/>
      <c r="GP223" s="112"/>
      <c r="GQ223" s="112"/>
      <c r="GR223" s="112"/>
      <c r="GS223" s="112"/>
      <c r="GT223" s="112"/>
      <c r="GU223" s="112"/>
    </row>
    <row r="224" spans="1:203" ht="15" customHeight="1" x14ac:dyDescent="0.25">
      <c r="A224" s="111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2"/>
      <c r="BV224" s="112"/>
      <c r="BW224" s="112"/>
      <c r="BX224" s="112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12"/>
      <c r="CW224" s="112"/>
      <c r="CX224" s="112"/>
      <c r="CY224" s="112"/>
      <c r="CZ224" s="112"/>
      <c r="DA224" s="112"/>
      <c r="DB224" s="112"/>
      <c r="DC224" s="112"/>
      <c r="DD224" s="112"/>
      <c r="DE224" s="112"/>
      <c r="DF224" s="112"/>
      <c r="DG224" s="112"/>
      <c r="DH224" s="112"/>
      <c r="DI224" s="112"/>
      <c r="DJ224" s="112"/>
      <c r="DK224" s="112"/>
      <c r="DL224" s="112"/>
      <c r="DM224" s="112"/>
      <c r="DN224" s="112"/>
      <c r="DO224" s="112"/>
      <c r="DP224" s="112"/>
      <c r="DQ224" s="112"/>
      <c r="DR224" s="112"/>
      <c r="DS224" s="112"/>
      <c r="DT224" s="112"/>
      <c r="DU224" s="112"/>
      <c r="DV224" s="112"/>
      <c r="DW224" s="112"/>
      <c r="DX224" s="112"/>
      <c r="DY224" s="112"/>
      <c r="DZ224" s="112"/>
      <c r="EA224" s="112"/>
      <c r="EB224" s="112"/>
      <c r="EC224" s="112"/>
      <c r="ED224" s="112"/>
      <c r="EE224" s="112"/>
      <c r="EF224" s="112"/>
      <c r="EG224" s="112"/>
      <c r="EH224" s="112"/>
      <c r="EI224" s="112"/>
      <c r="EJ224" s="112"/>
      <c r="EK224" s="112"/>
      <c r="EL224" s="112"/>
      <c r="EM224" s="112"/>
      <c r="EN224" s="112"/>
      <c r="EO224" s="112"/>
      <c r="EP224" s="112"/>
      <c r="EQ224" s="112"/>
      <c r="ER224" s="112"/>
      <c r="ES224" s="112"/>
      <c r="ET224" s="112"/>
      <c r="EU224" s="112"/>
      <c r="EV224" s="112"/>
      <c r="EW224" s="112"/>
      <c r="EX224" s="112"/>
      <c r="EY224" s="112"/>
      <c r="EZ224" s="112"/>
      <c r="FA224" s="112"/>
      <c r="FB224" s="112"/>
      <c r="FC224" s="112"/>
      <c r="FD224" s="112"/>
      <c r="FE224" s="112"/>
      <c r="FF224" s="112"/>
      <c r="FG224" s="112"/>
      <c r="FH224" s="112"/>
      <c r="FI224" s="112"/>
      <c r="FJ224" s="112"/>
      <c r="FK224" s="112"/>
      <c r="FL224" s="112"/>
      <c r="FM224" s="112"/>
      <c r="FN224" s="112"/>
      <c r="FO224" s="112"/>
      <c r="FP224" s="112"/>
      <c r="FQ224" s="112"/>
      <c r="FR224" s="112"/>
      <c r="FS224" s="112"/>
      <c r="FT224" s="112"/>
      <c r="FU224" s="112"/>
      <c r="FV224" s="112"/>
      <c r="FW224" s="112"/>
      <c r="FX224" s="112"/>
      <c r="FY224" s="112"/>
      <c r="FZ224" s="112"/>
      <c r="GA224" s="112"/>
      <c r="GB224" s="112"/>
      <c r="GC224" s="112"/>
      <c r="GD224" s="112"/>
      <c r="GE224" s="112"/>
      <c r="GF224" s="112"/>
      <c r="GG224" s="112"/>
      <c r="GH224" s="112"/>
      <c r="GI224" s="112"/>
      <c r="GJ224" s="112"/>
      <c r="GK224" s="112"/>
      <c r="GL224" s="112"/>
      <c r="GM224" s="112"/>
      <c r="GN224" s="112"/>
      <c r="GO224" s="112"/>
      <c r="GP224" s="112"/>
      <c r="GQ224" s="112"/>
      <c r="GR224" s="112"/>
      <c r="GS224" s="112"/>
      <c r="GT224" s="112"/>
      <c r="GU224" s="112"/>
    </row>
    <row r="225" spans="1:203" ht="15" customHeight="1" x14ac:dyDescent="0.25">
      <c r="A225" s="111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2"/>
      <c r="BV225" s="112"/>
      <c r="BW225" s="112"/>
      <c r="BX225" s="112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12"/>
      <c r="CW225" s="112"/>
      <c r="CX225" s="112"/>
      <c r="CY225" s="112"/>
      <c r="CZ225" s="112"/>
      <c r="DA225" s="112"/>
      <c r="DB225" s="112"/>
      <c r="DC225" s="112"/>
      <c r="DD225" s="112"/>
      <c r="DE225" s="112"/>
      <c r="DF225" s="112"/>
      <c r="DG225" s="112"/>
      <c r="DH225" s="112"/>
      <c r="DI225" s="112"/>
      <c r="DJ225" s="112"/>
      <c r="DK225" s="112"/>
      <c r="DL225" s="112"/>
      <c r="DM225" s="112"/>
      <c r="DN225" s="112"/>
      <c r="DO225" s="112"/>
      <c r="DP225" s="112"/>
      <c r="DQ225" s="112"/>
      <c r="DR225" s="112"/>
      <c r="DS225" s="112"/>
      <c r="DT225" s="112"/>
      <c r="DU225" s="112"/>
      <c r="DV225" s="112"/>
      <c r="DW225" s="112"/>
      <c r="DX225" s="112"/>
      <c r="DY225" s="112"/>
      <c r="DZ225" s="112"/>
      <c r="EA225" s="112"/>
      <c r="EB225" s="112"/>
      <c r="EC225" s="112"/>
      <c r="ED225" s="112"/>
      <c r="EE225" s="112"/>
      <c r="EF225" s="112"/>
      <c r="EG225" s="112"/>
      <c r="EH225" s="112"/>
      <c r="EI225" s="112"/>
      <c r="EJ225" s="112"/>
      <c r="EK225" s="112"/>
      <c r="EL225" s="112"/>
      <c r="EM225" s="112"/>
      <c r="EN225" s="112"/>
      <c r="EO225" s="112"/>
      <c r="EP225" s="112"/>
      <c r="EQ225" s="112"/>
      <c r="ER225" s="112"/>
      <c r="ES225" s="112"/>
      <c r="ET225" s="112"/>
      <c r="EU225" s="112"/>
      <c r="EV225" s="112"/>
      <c r="EW225" s="112"/>
      <c r="EX225" s="112"/>
      <c r="EY225" s="112"/>
      <c r="EZ225" s="112"/>
      <c r="FA225" s="112"/>
      <c r="FB225" s="112"/>
      <c r="FC225" s="112"/>
      <c r="FD225" s="112"/>
      <c r="FE225" s="112"/>
      <c r="FF225" s="112"/>
      <c r="FG225" s="112"/>
      <c r="FH225" s="112"/>
      <c r="FI225" s="112"/>
      <c r="FJ225" s="112"/>
      <c r="FK225" s="112"/>
      <c r="FL225" s="112"/>
      <c r="FM225" s="112"/>
      <c r="FN225" s="112"/>
      <c r="FO225" s="112"/>
      <c r="FP225" s="112"/>
      <c r="FQ225" s="112"/>
      <c r="FR225" s="112"/>
      <c r="FS225" s="112"/>
      <c r="FT225" s="112"/>
      <c r="FU225" s="112"/>
      <c r="FV225" s="112"/>
      <c r="FW225" s="112"/>
      <c r="FX225" s="112"/>
      <c r="FY225" s="112"/>
      <c r="FZ225" s="112"/>
      <c r="GA225" s="112"/>
      <c r="GB225" s="112"/>
      <c r="GC225" s="112"/>
      <c r="GD225" s="112"/>
      <c r="GE225" s="112"/>
      <c r="GF225" s="112"/>
      <c r="GG225" s="112"/>
      <c r="GH225" s="112"/>
      <c r="GI225" s="112"/>
      <c r="GJ225" s="112"/>
      <c r="GK225" s="112"/>
      <c r="GL225" s="112"/>
      <c r="GM225" s="112"/>
      <c r="GN225" s="112"/>
      <c r="GO225" s="112"/>
      <c r="GP225" s="112"/>
      <c r="GQ225" s="112"/>
      <c r="GR225" s="112"/>
      <c r="GS225" s="112"/>
      <c r="GT225" s="112"/>
      <c r="GU225" s="112"/>
    </row>
    <row r="226" spans="1:203" ht="15" customHeight="1" x14ac:dyDescent="0.25">
      <c r="A226" s="111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2"/>
      <c r="BV226" s="112"/>
      <c r="BW226" s="112"/>
      <c r="BX226" s="112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12"/>
      <c r="CW226" s="112"/>
      <c r="CX226" s="112"/>
      <c r="CY226" s="112"/>
      <c r="CZ226" s="112"/>
      <c r="DA226" s="112"/>
      <c r="DB226" s="112"/>
      <c r="DC226" s="112"/>
      <c r="DD226" s="112"/>
      <c r="DE226" s="112"/>
      <c r="DF226" s="112"/>
      <c r="DG226" s="112"/>
      <c r="DH226" s="112"/>
      <c r="DI226" s="112"/>
      <c r="DJ226" s="112"/>
      <c r="DK226" s="112"/>
      <c r="DL226" s="112"/>
      <c r="DM226" s="112"/>
      <c r="DN226" s="112"/>
      <c r="DO226" s="112"/>
      <c r="DP226" s="112"/>
      <c r="DQ226" s="112"/>
      <c r="DR226" s="112"/>
      <c r="DS226" s="112"/>
      <c r="DT226" s="112"/>
      <c r="DU226" s="112"/>
      <c r="DV226" s="112"/>
      <c r="DW226" s="112"/>
      <c r="DX226" s="112"/>
      <c r="DY226" s="112"/>
      <c r="DZ226" s="112"/>
      <c r="EA226" s="112"/>
      <c r="EB226" s="112"/>
      <c r="EC226" s="112"/>
      <c r="ED226" s="112"/>
      <c r="EE226" s="112"/>
      <c r="EF226" s="112"/>
      <c r="EG226" s="112"/>
      <c r="EH226" s="112"/>
      <c r="EI226" s="112"/>
      <c r="EJ226" s="112"/>
      <c r="EK226" s="112"/>
      <c r="EL226" s="112"/>
      <c r="EM226" s="112"/>
      <c r="EN226" s="112"/>
      <c r="EO226" s="112"/>
      <c r="EP226" s="112"/>
      <c r="EQ226" s="112"/>
      <c r="ER226" s="112"/>
      <c r="ES226" s="112"/>
      <c r="ET226" s="112"/>
      <c r="EU226" s="112"/>
      <c r="EV226" s="112"/>
      <c r="EW226" s="112"/>
      <c r="EX226" s="112"/>
      <c r="EY226" s="112"/>
      <c r="EZ226" s="112"/>
      <c r="FA226" s="112"/>
      <c r="FB226" s="112"/>
      <c r="FC226" s="112"/>
      <c r="FD226" s="112"/>
      <c r="FE226" s="112"/>
      <c r="FF226" s="112"/>
      <c r="FG226" s="112"/>
      <c r="FH226" s="112"/>
      <c r="FI226" s="112"/>
      <c r="FJ226" s="112"/>
      <c r="FK226" s="112"/>
      <c r="FL226" s="112"/>
      <c r="FM226" s="112"/>
      <c r="FN226" s="112"/>
      <c r="FO226" s="112"/>
      <c r="FP226" s="112"/>
      <c r="FQ226" s="112"/>
      <c r="FR226" s="112"/>
      <c r="FS226" s="112"/>
      <c r="FT226" s="112"/>
      <c r="FU226" s="112"/>
      <c r="FV226" s="112"/>
      <c r="FW226" s="112"/>
      <c r="FX226" s="112"/>
      <c r="FY226" s="112"/>
      <c r="FZ226" s="112"/>
      <c r="GA226" s="112"/>
      <c r="GB226" s="112"/>
      <c r="GC226" s="112"/>
      <c r="GD226" s="112"/>
      <c r="GE226" s="112"/>
      <c r="GF226" s="112"/>
      <c r="GG226" s="112"/>
      <c r="GH226" s="112"/>
      <c r="GI226" s="112"/>
      <c r="GJ226" s="112"/>
      <c r="GK226" s="112"/>
      <c r="GL226" s="112"/>
      <c r="GM226" s="112"/>
      <c r="GN226" s="112"/>
      <c r="GO226" s="112"/>
      <c r="GP226" s="112"/>
      <c r="GQ226" s="112"/>
      <c r="GR226" s="112"/>
      <c r="GS226" s="112"/>
      <c r="GT226" s="112"/>
      <c r="GU226" s="112"/>
    </row>
    <row r="227" spans="1:203" ht="15" customHeight="1" x14ac:dyDescent="0.25">
      <c r="A227" s="111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  <c r="BI227" s="112"/>
      <c r="BJ227" s="112"/>
      <c r="BK227" s="112"/>
      <c r="BL227" s="112"/>
      <c r="BM227" s="112"/>
      <c r="BN227" s="112"/>
      <c r="BO227" s="112"/>
      <c r="BP227" s="112"/>
      <c r="BQ227" s="112"/>
      <c r="BR227" s="112"/>
      <c r="BS227" s="112"/>
      <c r="BT227" s="112"/>
      <c r="BU227" s="112"/>
      <c r="BV227" s="112"/>
      <c r="BW227" s="112"/>
      <c r="BX227" s="112"/>
      <c r="BY227" s="112"/>
      <c r="BZ227" s="112"/>
      <c r="CA227" s="112"/>
      <c r="CB227" s="112"/>
      <c r="CC227" s="112"/>
      <c r="CD227" s="112"/>
      <c r="CE227" s="112"/>
      <c r="CF227" s="112"/>
      <c r="CG227" s="112"/>
      <c r="CH227" s="112"/>
      <c r="CI227" s="112"/>
      <c r="CJ227" s="112"/>
      <c r="CK227" s="112"/>
      <c r="CL227" s="112"/>
      <c r="CM227" s="112"/>
      <c r="CN227" s="112"/>
      <c r="CO227" s="112"/>
      <c r="CP227" s="112"/>
      <c r="CQ227" s="112"/>
      <c r="CR227" s="112"/>
      <c r="CS227" s="112"/>
      <c r="CT227" s="112"/>
      <c r="CU227" s="112"/>
      <c r="CV227" s="112"/>
      <c r="CW227" s="112"/>
      <c r="CX227" s="112"/>
      <c r="CY227" s="112"/>
      <c r="CZ227" s="112"/>
      <c r="DA227" s="112"/>
      <c r="DB227" s="112"/>
      <c r="DC227" s="112"/>
      <c r="DD227" s="112"/>
      <c r="DE227" s="112"/>
      <c r="DF227" s="112"/>
      <c r="DG227" s="112"/>
      <c r="DH227" s="112"/>
      <c r="DI227" s="112"/>
      <c r="DJ227" s="112"/>
      <c r="DK227" s="112"/>
      <c r="DL227" s="112"/>
      <c r="DM227" s="112"/>
      <c r="DN227" s="112"/>
      <c r="DO227" s="112"/>
      <c r="DP227" s="112"/>
      <c r="DQ227" s="112"/>
      <c r="DR227" s="112"/>
      <c r="DS227" s="112"/>
      <c r="DT227" s="112"/>
      <c r="DU227" s="112"/>
      <c r="DV227" s="112"/>
      <c r="DW227" s="112"/>
      <c r="DX227" s="112"/>
      <c r="DY227" s="112"/>
      <c r="DZ227" s="112"/>
      <c r="EA227" s="112"/>
      <c r="EB227" s="112"/>
      <c r="EC227" s="112"/>
      <c r="ED227" s="112"/>
      <c r="EE227" s="112"/>
      <c r="EF227" s="112"/>
      <c r="EG227" s="112"/>
      <c r="EH227" s="112"/>
      <c r="EI227" s="112"/>
      <c r="EJ227" s="112"/>
      <c r="EK227" s="112"/>
      <c r="EL227" s="112"/>
      <c r="EM227" s="112"/>
      <c r="EN227" s="112"/>
      <c r="EO227" s="112"/>
      <c r="EP227" s="112"/>
      <c r="EQ227" s="112"/>
      <c r="ER227" s="112"/>
      <c r="ES227" s="112"/>
      <c r="ET227" s="112"/>
      <c r="EU227" s="112"/>
      <c r="EV227" s="112"/>
      <c r="EW227" s="112"/>
      <c r="EX227" s="112"/>
      <c r="EY227" s="112"/>
      <c r="EZ227" s="112"/>
      <c r="FA227" s="112"/>
      <c r="FB227" s="112"/>
      <c r="FC227" s="112"/>
      <c r="FD227" s="112"/>
      <c r="FE227" s="112"/>
      <c r="FF227" s="112"/>
      <c r="FG227" s="112"/>
      <c r="FH227" s="112"/>
      <c r="FI227" s="112"/>
      <c r="FJ227" s="112"/>
      <c r="FK227" s="112"/>
      <c r="FL227" s="112"/>
      <c r="FM227" s="112"/>
      <c r="FN227" s="112"/>
      <c r="FO227" s="112"/>
      <c r="FP227" s="112"/>
      <c r="FQ227" s="112"/>
      <c r="FR227" s="112"/>
      <c r="FS227" s="112"/>
      <c r="FT227" s="112"/>
      <c r="FU227" s="112"/>
      <c r="FV227" s="112"/>
      <c r="FW227" s="112"/>
      <c r="FX227" s="112"/>
      <c r="FY227" s="112"/>
      <c r="FZ227" s="112"/>
      <c r="GA227" s="112"/>
      <c r="GB227" s="112"/>
      <c r="GC227" s="112"/>
      <c r="GD227" s="112"/>
      <c r="GE227" s="112"/>
      <c r="GF227" s="112"/>
      <c r="GG227" s="112"/>
      <c r="GH227" s="112"/>
      <c r="GI227" s="112"/>
      <c r="GJ227" s="112"/>
      <c r="GK227" s="112"/>
      <c r="GL227" s="112"/>
      <c r="GM227" s="112"/>
      <c r="GN227" s="112"/>
      <c r="GO227" s="112"/>
      <c r="GP227" s="112"/>
      <c r="GQ227" s="112"/>
      <c r="GR227" s="112"/>
      <c r="GS227" s="112"/>
      <c r="GT227" s="112"/>
      <c r="GU227" s="112"/>
    </row>
    <row r="228" spans="1:203" ht="15" customHeight="1" x14ac:dyDescent="0.25">
      <c r="A228" s="111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  <c r="BI228" s="112"/>
      <c r="BJ228" s="112"/>
      <c r="BK228" s="112"/>
      <c r="BL228" s="112"/>
      <c r="BM228" s="112"/>
      <c r="BN228" s="112"/>
      <c r="BO228" s="112"/>
      <c r="BP228" s="112"/>
      <c r="BQ228" s="112"/>
      <c r="BR228" s="112"/>
      <c r="BS228" s="112"/>
      <c r="BT228" s="112"/>
      <c r="BU228" s="112"/>
      <c r="BV228" s="112"/>
      <c r="BW228" s="112"/>
      <c r="BX228" s="112"/>
      <c r="BY228" s="112"/>
      <c r="BZ228" s="112"/>
      <c r="CA228" s="112"/>
      <c r="CB228" s="112"/>
      <c r="CC228" s="112"/>
      <c r="CD228" s="112"/>
      <c r="CE228" s="112"/>
      <c r="CF228" s="112"/>
      <c r="CG228" s="112"/>
      <c r="CH228" s="112"/>
      <c r="CI228" s="112"/>
      <c r="CJ228" s="112"/>
      <c r="CK228" s="112"/>
      <c r="CL228" s="112"/>
      <c r="CM228" s="112"/>
      <c r="CN228" s="112"/>
      <c r="CO228" s="112"/>
      <c r="CP228" s="112"/>
      <c r="CQ228" s="112"/>
      <c r="CR228" s="112"/>
      <c r="CS228" s="112"/>
      <c r="CT228" s="112"/>
      <c r="CU228" s="112"/>
      <c r="CV228" s="112"/>
      <c r="CW228" s="112"/>
      <c r="CX228" s="112"/>
      <c r="CY228" s="112"/>
      <c r="CZ228" s="112"/>
      <c r="DA228" s="112"/>
      <c r="DB228" s="112"/>
      <c r="DC228" s="112"/>
      <c r="DD228" s="112"/>
      <c r="DE228" s="112"/>
      <c r="DF228" s="112"/>
      <c r="DG228" s="112"/>
      <c r="DH228" s="112"/>
      <c r="DI228" s="112"/>
      <c r="DJ228" s="112"/>
      <c r="DK228" s="112"/>
      <c r="DL228" s="112"/>
      <c r="DM228" s="112"/>
      <c r="DN228" s="112"/>
      <c r="DO228" s="112"/>
      <c r="DP228" s="112"/>
      <c r="DQ228" s="112"/>
      <c r="DR228" s="112"/>
      <c r="DS228" s="112"/>
      <c r="DT228" s="112"/>
      <c r="DU228" s="112"/>
      <c r="DV228" s="112"/>
      <c r="DW228" s="112"/>
      <c r="DX228" s="112"/>
      <c r="DY228" s="112"/>
      <c r="DZ228" s="112"/>
      <c r="EA228" s="112"/>
      <c r="EB228" s="112"/>
      <c r="EC228" s="112"/>
      <c r="ED228" s="112"/>
      <c r="EE228" s="112"/>
      <c r="EF228" s="112"/>
      <c r="EG228" s="112"/>
      <c r="EH228" s="112"/>
      <c r="EI228" s="112"/>
      <c r="EJ228" s="112"/>
      <c r="EK228" s="112"/>
      <c r="EL228" s="112"/>
      <c r="EM228" s="112"/>
      <c r="EN228" s="112"/>
      <c r="EO228" s="112"/>
      <c r="EP228" s="112"/>
      <c r="EQ228" s="112"/>
      <c r="ER228" s="112"/>
      <c r="ES228" s="112"/>
      <c r="ET228" s="112"/>
      <c r="EU228" s="112"/>
      <c r="EV228" s="112"/>
      <c r="EW228" s="112"/>
      <c r="EX228" s="112"/>
      <c r="EY228" s="112"/>
      <c r="EZ228" s="112"/>
      <c r="FA228" s="112"/>
      <c r="FB228" s="112"/>
      <c r="FC228" s="112"/>
      <c r="FD228" s="112"/>
      <c r="FE228" s="112"/>
      <c r="FF228" s="112"/>
      <c r="FG228" s="112"/>
      <c r="FH228" s="112"/>
      <c r="FI228" s="112"/>
      <c r="FJ228" s="112"/>
      <c r="FK228" s="112"/>
      <c r="FL228" s="112"/>
      <c r="FM228" s="112"/>
      <c r="FN228" s="112"/>
      <c r="FO228" s="112"/>
      <c r="FP228" s="112"/>
      <c r="FQ228" s="112"/>
      <c r="FR228" s="112"/>
      <c r="FS228" s="112"/>
      <c r="FT228" s="112"/>
      <c r="FU228" s="112"/>
      <c r="FV228" s="112"/>
      <c r="FW228" s="112"/>
      <c r="FX228" s="112"/>
      <c r="FY228" s="112"/>
      <c r="FZ228" s="112"/>
      <c r="GA228" s="112"/>
      <c r="GB228" s="112"/>
      <c r="GC228" s="112"/>
      <c r="GD228" s="112"/>
      <c r="GE228" s="112"/>
      <c r="GF228" s="112"/>
      <c r="GG228" s="112"/>
      <c r="GH228" s="112"/>
      <c r="GI228" s="112"/>
      <c r="GJ228" s="112"/>
      <c r="GK228" s="112"/>
      <c r="GL228" s="112"/>
      <c r="GM228" s="112"/>
      <c r="GN228" s="112"/>
      <c r="GO228" s="112"/>
      <c r="GP228" s="112"/>
      <c r="GQ228" s="112"/>
      <c r="GR228" s="112"/>
      <c r="GS228" s="112"/>
      <c r="GT228" s="112"/>
      <c r="GU228" s="112"/>
    </row>
    <row r="229" spans="1:203" ht="15" customHeight="1" x14ac:dyDescent="0.25">
      <c r="A229" s="111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  <c r="BI229" s="112"/>
      <c r="BJ229" s="112"/>
      <c r="BK229" s="112"/>
      <c r="BL229" s="112"/>
      <c r="BM229" s="112"/>
      <c r="BN229" s="112"/>
      <c r="BO229" s="112"/>
      <c r="BP229" s="112"/>
      <c r="BQ229" s="112"/>
      <c r="BR229" s="112"/>
      <c r="BS229" s="112"/>
      <c r="BT229" s="112"/>
      <c r="BU229" s="112"/>
      <c r="BV229" s="112"/>
      <c r="BW229" s="112"/>
      <c r="BX229" s="112"/>
      <c r="BY229" s="112"/>
      <c r="BZ229" s="112"/>
      <c r="CA229" s="112"/>
      <c r="CB229" s="112"/>
      <c r="CC229" s="112"/>
      <c r="CD229" s="112"/>
      <c r="CE229" s="112"/>
      <c r="CF229" s="112"/>
      <c r="CG229" s="112"/>
      <c r="CH229" s="112"/>
      <c r="CI229" s="112"/>
      <c r="CJ229" s="112"/>
      <c r="CK229" s="112"/>
      <c r="CL229" s="112"/>
      <c r="CM229" s="112"/>
      <c r="CN229" s="112"/>
      <c r="CO229" s="112"/>
      <c r="CP229" s="112"/>
      <c r="CQ229" s="112"/>
      <c r="CR229" s="112"/>
      <c r="CS229" s="112"/>
      <c r="CT229" s="112"/>
      <c r="CU229" s="112"/>
      <c r="CV229" s="112"/>
      <c r="CW229" s="112"/>
      <c r="CX229" s="112"/>
      <c r="CY229" s="112"/>
      <c r="CZ229" s="112"/>
      <c r="DA229" s="112"/>
      <c r="DB229" s="112"/>
      <c r="DC229" s="112"/>
      <c r="DD229" s="112"/>
      <c r="DE229" s="112"/>
      <c r="DF229" s="112"/>
      <c r="DG229" s="112"/>
      <c r="DH229" s="112"/>
      <c r="DI229" s="112"/>
      <c r="DJ229" s="112"/>
      <c r="DK229" s="112"/>
      <c r="DL229" s="112"/>
      <c r="DM229" s="112"/>
      <c r="DN229" s="112"/>
      <c r="DO229" s="112"/>
      <c r="DP229" s="112"/>
      <c r="DQ229" s="112"/>
      <c r="DR229" s="112"/>
      <c r="DS229" s="112"/>
      <c r="DT229" s="112"/>
      <c r="DU229" s="112"/>
      <c r="DV229" s="112"/>
      <c r="DW229" s="112"/>
      <c r="DX229" s="112"/>
      <c r="DY229" s="112"/>
      <c r="DZ229" s="112"/>
      <c r="EA229" s="112"/>
      <c r="EB229" s="112"/>
      <c r="EC229" s="112"/>
      <c r="ED229" s="112"/>
      <c r="EE229" s="112"/>
      <c r="EF229" s="112"/>
      <c r="EG229" s="112"/>
      <c r="EH229" s="112"/>
      <c r="EI229" s="112"/>
      <c r="EJ229" s="112"/>
      <c r="EK229" s="112"/>
      <c r="EL229" s="112"/>
      <c r="EM229" s="112"/>
      <c r="EN229" s="112"/>
      <c r="EO229" s="112"/>
      <c r="EP229" s="112"/>
      <c r="EQ229" s="112"/>
      <c r="ER229" s="112"/>
      <c r="ES229" s="112"/>
      <c r="ET229" s="112"/>
      <c r="EU229" s="112"/>
      <c r="EV229" s="112"/>
      <c r="EW229" s="112"/>
      <c r="EX229" s="112"/>
      <c r="EY229" s="112"/>
      <c r="EZ229" s="112"/>
      <c r="FA229" s="112"/>
      <c r="FB229" s="112"/>
      <c r="FC229" s="112"/>
      <c r="FD229" s="112"/>
      <c r="FE229" s="112"/>
      <c r="FF229" s="112"/>
      <c r="FG229" s="112"/>
      <c r="FH229" s="112"/>
      <c r="FI229" s="112"/>
      <c r="FJ229" s="112"/>
      <c r="FK229" s="112"/>
      <c r="FL229" s="112"/>
      <c r="FM229" s="112"/>
      <c r="FN229" s="112"/>
      <c r="FO229" s="112"/>
      <c r="FP229" s="112"/>
      <c r="FQ229" s="112"/>
      <c r="FR229" s="112"/>
      <c r="FS229" s="112"/>
      <c r="FT229" s="112"/>
      <c r="FU229" s="112"/>
      <c r="FV229" s="112"/>
      <c r="FW229" s="112"/>
      <c r="FX229" s="112"/>
      <c r="FY229" s="112"/>
      <c r="FZ229" s="112"/>
      <c r="GA229" s="112"/>
      <c r="GB229" s="112"/>
      <c r="GC229" s="112"/>
      <c r="GD229" s="112"/>
      <c r="GE229" s="112"/>
      <c r="GF229" s="112"/>
      <c r="GG229" s="112"/>
      <c r="GH229" s="112"/>
      <c r="GI229" s="112"/>
      <c r="GJ229" s="112"/>
      <c r="GK229" s="112"/>
      <c r="GL229" s="112"/>
      <c r="GM229" s="112"/>
      <c r="GN229" s="112"/>
      <c r="GO229" s="112"/>
      <c r="GP229" s="112"/>
      <c r="GQ229" s="112"/>
      <c r="GR229" s="112"/>
      <c r="GS229" s="112"/>
      <c r="GT229" s="112"/>
      <c r="GU229" s="112"/>
    </row>
    <row r="230" spans="1:203" ht="15" customHeight="1" x14ac:dyDescent="0.25">
      <c r="A230" s="111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  <c r="BI230" s="112"/>
      <c r="BJ230" s="112"/>
      <c r="BK230" s="112"/>
      <c r="BL230" s="112"/>
      <c r="BM230" s="112"/>
      <c r="BN230" s="112"/>
      <c r="BO230" s="112"/>
      <c r="BP230" s="112"/>
      <c r="BQ230" s="112"/>
      <c r="BR230" s="112"/>
      <c r="BS230" s="112"/>
      <c r="BT230" s="112"/>
      <c r="BU230" s="112"/>
      <c r="BV230" s="112"/>
      <c r="BW230" s="112"/>
      <c r="BX230" s="112"/>
      <c r="BY230" s="112"/>
      <c r="BZ230" s="112"/>
      <c r="CA230" s="112"/>
      <c r="CB230" s="112"/>
      <c r="CC230" s="112"/>
      <c r="CD230" s="112"/>
      <c r="CE230" s="112"/>
      <c r="CF230" s="112"/>
      <c r="CG230" s="112"/>
      <c r="CH230" s="112"/>
      <c r="CI230" s="112"/>
      <c r="CJ230" s="112"/>
      <c r="CK230" s="112"/>
      <c r="CL230" s="112"/>
      <c r="CM230" s="112"/>
      <c r="CN230" s="112"/>
      <c r="CO230" s="112"/>
      <c r="CP230" s="112"/>
      <c r="CQ230" s="112"/>
      <c r="CR230" s="112"/>
      <c r="CS230" s="112"/>
      <c r="CT230" s="112"/>
      <c r="CU230" s="112"/>
      <c r="CV230" s="112"/>
      <c r="CW230" s="112"/>
      <c r="CX230" s="112"/>
      <c r="CY230" s="112"/>
      <c r="CZ230" s="112"/>
      <c r="DA230" s="112"/>
      <c r="DB230" s="112"/>
      <c r="DC230" s="112"/>
      <c r="DD230" s="112"/>
      <c r="DE230" s="112"/>
      <c r="DF230" s="112"/>
      <c r="DG230" s="112"/>
      <c r="DH230" s="112"/>
      <c r="DI230" s="112"/>
      <c r="DJ230" s="112"/>
      <c r="DK230" s="112"/>
      <c r="DL230" s="112"/>
      <c r="DM230" s="112"/>
      <c r="DN230" s="112"/>
      <c r="DO230" s="112"/>
      <c r="DP230" s="112"/>
      <c r="DQ230" s="112"/>
      <c r="DR230" s="112"/>
      <c r="DS230" s="112"/>
      <c r="DT230" s="112"/>
      <c r="DU230" s="112"/>
      <c r="DV230" s="112"/>
      <c r="DW230" s="112"/>
      <c r="DX230" s="112"/>
      <c r="DY230" s="112"/>
      <c r="DZ230" s="112"/>
      <c r="EA230" s="112"/>
      <c r="EB230" s="112"/>
      <c r="EC230" s="112"/>
      <c r="ED230" s="112"/>
      <c r="EE230" s="112"/>
      <c r="EF230" s="112"/>
      <c r="EG230" s="112"/>
      <c r="EH230" s="112"/>
      <c r="EI230" s="112"/>
      <c r="EJ230" s="112"/>
      <c r="EK230" s="112"/>
      <c r="EL230" s="112"/>
      <c r="EM230" s="112"/>
      <c r="EN230" s="112"/>
      <c r="EO230" s="112"/>
      <c r="EP230" s="112"/>
      <c r="EQ230" s="112"/>
      <c r="ER230" s="112"/>
      <c r="ES230" s="112"/>
      <c r="ET230" s="112"/>
      <c r="EU230" s="112"/>
      <c r="EV230" s="112"/>
      <c r="EW230" s="112"/>
      <c r="EX230" s="112"/>
      <c r="EY230" s="112"/>
      <c r="EZ230" s="112"/>
      <c r="FA230" s="112"/>
      <c r="FB230" s="112"/>
      <c r="FC230" s="112"/>
      <c r="FD230" s="112"/>
      <c r="FE230" s="112"/>
      <c r="FF230" s="112"/>
      <c r="FG230" s="112"/>
      <c r="FH230" s="112"/>
      <c r="FI230" s="112"/>
      <c r="FJ230" s="112"/>
      <c r="FK230" s="112"/>
      <c r="FL230" s="112"/>
      <c r="FM230" s="112"/>
      <c r="FN230" s="112"/>
      <c r="FO230" s="112"/>
      <c r="FP230" s="112"/>
      <c r="FQ230" s="112"/>
      <c r="FR230" s="112"/>
      <c r="FS230" s="112"/>
      <c r="FT230" s="112"/>
      <c r="FU230" s="112"/>
      <c r="FV230" s="112"/>
      <c r="FW230" s="112"/>
      <c r="FX230" s="112"/>
      <c r="FY230" s="112"/>
      <c r="FZ230" s="112"/>
      <c r="GA230" s="112"/>
      <c r="GB230" s="112"/>
      <c r="GC230" s="112"/>
      <c r="GD230" s="112"/>
      <c r="GE230" s="112"/>
      <c r="GF230" s="112"/>
      <c r="GG230" s="112"/>
      <c r="GH230" s="112"/>
      <c r="GI230" s="112"/>
      <c r="GJ230" s="112"/>
      <c r="GK230" s="112"/>
      <c r="GL230" s="112"/>
      <c r="GM230" s="112"/>
      <c r="GN230" s="112"/>
      <c r="GO230" s="112"/>
      <c r="GP230" s="112"/>
      <c r="GQ230" s="112"/>
      <c r="GR230" s="112"/>
      <c r="GS230" s="112"/>
      <c r="GT230" s="112"/>
      <c r="GU230" s="112"/>
    </row>
    <row r="231" spans="1:203" ht="15" customHeight="1" x14ac:dyDescent="0.25">
      <c r="A231" s="111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2"/>
      <c r="CW231" s="112"/>
      <c r="CX231" s="112"/>
      <c r="CY231" s="112"/>
      <c r="CZ231" s="112"/>
      <c r="DA231" s="112"/>
      <c r="DB231" s="112"/>
      <c r="DC231" s="112"/>
      <c r="DD231" s="112"/>
      <c r="DE231" s="112"/>
      <c r="DF231" s="112"/>
      <c r="DG231" s="112"/>
      <c r="DH231" s="112"/>
      <c r="DI231" s="112"/>
      <c r="DJ231" s="112"/>
      <c r="DK231" s="112"/>
      <c r="DL231" s="112"/>
      <c r="DM231" s="112"/>
      <c r="DN231" s="112"/>
      <c r="DO231" s="112"/>
      <c r="DP231" s="112"/>
      <c r="DQ231" s="112"/>
      <c r="DR231" s="112"/>
      <c r="DS231" s="112"/>
      <c r="DT231" s="112"/>
      <c r="DU231" s="112"/>
      <c r="DV231" s="112"/>
      <c r="DW231" s="112"/>
      <c r="DX231" s="112"/>
      <c r="DY231" s="112"/>
      <c r="DZ231" s="112"/>
      <c r="EA231" s="112"/>
      <c r="EB231" s="112"/>
      <c r="EC231" s="112"/>
      <c r="ED231" s="112"/>
      <c r="EE231" s="112"/>
      <c r="EF231" s="112"/>
      <c r="EG231" s="112"/>
      <c r="EH231" s="112"/>
      <c r="EI231" s="112"/>
      <c r="EJ231" s="112"/>
      <c r="EK231" s="112"/>
      <c r="EL231" s="112"/>
      <c r="EM231" s="112"/>
      <c r="EN231" s="112"/>
      <c r="EO231" s="112"/>
      <c r="EP231" s="112"/>
      <c r="EQ231" s="112"/>
      <c r="ER231" s="112"/>
      <c r="ES231" s="112"/>
      <c r="ET231" s="112"/>
      <c r="EU231" s="112"/>
      <c r="EV231" s="112"/>
      <c r="EW231" s="112"/>
      <c r="EX231" s="112"/>
      <c r="EY231" s="112"/>
      <c r="EZ231" s="112"/>
      <c r="FA231" s="112"/>
      <c r="FB231" s="112"/>
      <c r="FC231" s="112"/>
      <c r="FD231" s="112"/>
      <c r="FE231" s="112"/>
      <c r="FF231" s="112"/>
      <c r="FG231" s="112"/>
      <c r="FH231" s="112"/>
      <c r="FI231" s="112"/>
      <c r="FJ231" s="112"/>
      <c r="FK231" s="112"/>
      <c r="FL231" s="112"/>
      <c r="FM231" s="112"/>
      <c r="FN231" s="112"/>
      <c r="FO231" s="112"/>
      <c r="FP231" s="112"/>
      <c r="FQ231" s="112"/>
      <c r="FR231" s="112"/>
      <c r="FS231" s="112"/>
      <c r="FT231" s="112"/>
      <c r="FU231" s="112"/>
      <c r="FV231" s="112"/>
      <c r="FW231" s="112"/>
      <c r="FX231" s="112"/>
      <c r="FY231" s="112"/>
      <c r="FZ231" s="112"/>
      <c r="GA231" s="112"/>
      <c r="GB231" s="112"/>
      <c r="GC231" s="112"/>
      <c r="GD231" s="112"/>
      <c r="GE231" s="112"/>
      <c r="GF231" s="112"/>
      <c r="GG231" s="112"/>
      <c r="GH231" s="112"/>
      <c r="GI231" s="112"/>
      <c r="GJ231" s="112"/>
      <c r="GK231" s="112"/>
      <c r="GL231" s="112"/>
      <c r="GM231" s="112"/>
      <c r="GN231" s="112"/>
      <c r="GO231" s="112"/>
      <c r="GP231" s="112"/>
      <c r="GQ231" s="112"/>
      <c r="GR231" s="112"/>
      <c r="GS231" s="112"/>
      <c r="GT231" s="112"/>
      <c r="GU231" s="112"/>
    </row>
    <row r="232" spans="1:203" ht="15" customHeight="1" x14ac:dyDescent="0.25">
      <c r="A232" s="111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2"/>
      <c r="BV232" s="112"/>
      <c r="BW232" s="112"/>
      <c r="BX232" s="112"/>
      <c r="BY232" s="112"/>
      <c r="BZ232" s="112"/>
      <c r="CA232" s="112"/>
      <c r="CB232" s="112"/>
      <c r="CC232" s="112"/>
      <c r="CD232" s="112"/>
      <c r="CE232" s="11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12"/>
      <c r="CW232" s="112"/>
      <c r="CX232" s="112"/>
      <c r="CY232" s="112"/>
      <c r="CZ232" s="112"/>
      <c r="DA232" s="112"/>
      <c r="DB232" s="112"/>
      <c r="DC232" s="112"/>
      <c r="DD232" s="112"/>
      <c r="DE232" s="112"/>
      <c r="DF232" s="112"/>
      <c r="DG232" s="112"/>
      <c r="DH232" s="112"/>
      <c r="DI232" s="112"/>
      <c r="DJ232" s="112"/>
      <c r="DK232" s="112"/>
      <c r="DL232" s="112"/>
      <c r="DM232" s="112"/>
      <c r="DN232" s="112"/>
      <c r="DO232" s="112"/>
      <c r="DP232" s="112"/>
      <c r="DQ232" s="112"/>
      <c r="DR232" s="112"/>
      <c r="DS232" s="112"/>
      <c r="DT232" s="112"/>
      <c r="DU232" s="112"/>
      <c r="DV232" s="112"/>
      <c r="DW232" s="112"/>
      <c r="DX232" s="112"/>
      <c r="DY232" s="112"/>
      <c r="DZ232" s="112"/>
      <c r="EA232" s="112"/>
      <c r="EB232" s="112"/>
      <c r="EC232" s="112"/>
      <c r="ED232" s="112"/>
      <c r="EE232" s="112"/>
      <c r="EF232" s="112"/>
      <c r="EG232" s="112"/>
      <c r="EH232" s="112"/>
      <c r="EI232" s="112"/>
      <c r="EJ232" s="112"/>
      <c r="EK232" s="112"/>
      <c r="EL232" s="112"/>
      <c r="EM232" s="112"/>
      <c r="EN232" s="112"/>
      <c r="EO232" s="112"/>
      <c r="EP232" s="112"/>
      <c r="EQ232" s="112"/>
      <c r="ER232" s="112"/>
      <c r="ES232" s="112"/>
      <c r="ET232" s="112"/>
      <c r="EU232" s="112"/>
      <c r="EV232" s="112"/>
      <c r="EW232" s="112"/>
      <c r="EX232" s="112"/>
      <c r="EY232" s="112"/>
      <c r="EZ232" s="112"/>
      <c r="FA232" s="112"/>
      <c r="FB232" s="112"/>
      <c r="FC232" s="112"/>
      <c r="FD232" s="112"/>
      <c r="FE232" s="112"/>
      <c r="FF232" s="112"/>
      <c r="FG232" s="112"/>
      <c r="FH232" s="112"/>
      <c r="FI232" s="112"/>
      <c r="FJ232" s="112"/>
      <c r="FK232" s="112"/>
      <c r="FL232" s="112"/>
      <c r="FM232" s="112"/>
      <c r="FN232" s="112"/>
      <c r="FO232" s="112"/>
      <c r="FP232" s="112"/>
      <c r="FQ232" s="112"/>
      <c r="FR232" s="112"/>
      <c r="FS232" s="112"/>
      <c r="FT232" s="112"/>
      <c r="FU232" s="112"/>
      <c r="FV232" s="112"/>
      <c r="FW232" s="112"/>
      <c r="FX232" s="112"/>
      <c r="FY232" s="112"/>
      <c r="FZ232" s="112"/>
      <c r="GA232" s="112"/>
      <c r="GB232" s="112"/>
      <c r="GC232" s="112"/>
      <c r="GD232" s="112"/>
      <c r="GE232" s="112"/>
      <c r="GF232" s="112"/>
      <c r="GG232" s="112"/>
      <c r="GH232" s="112"/>
      <c r="GI232" s="112"/>
      <c r="GJ232" s="112"/>
      <c r="GK232" s="112"/>
      <c r="GL232" s="112"/>
      <c r="GM232" s="112"/>
      <c r="GN232" s="112"/>
      <c r="GO232" s="112"/>
      <c r="GP232" s="112"/>
      <c r="GQ232" s="112"/>
      <c r="GR232" s="112"/>
      <c r="GS232" s="112"/>
      <c r="GT232" s="112"/>
      <c r="GU232" s="112"/>
    </row>
    <row r="233" spans="1:203" ht="15" customHeight="1" x14ac:dyDescent="0.25">
      <c r="A233" s="111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2"/>
      <c r="BV233" s="112"/>
      <c r="BW233" s="112"/>
      <c r="BX233" s="112"/>
      <c r="BY233" s="112"/>
      <c r="BZ233" s="112"/>
      <c r="CA233" s="112"/>
      <c r="CB233" s="112"/>
      <c r="CC233" s="112"/>
      <c r="CD233" s="112"/>
      <c r="CE233" s="112"/>
      <c r="CF233" s="112"/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12"/>
      <c r="CW233" s="112"/>
      <c r="CX233" s="112"/>
      <c r="CY233" s="112"/>
      <c r="CZ233" s="112"/>
      <c r="DA233" s="112"/>
      <c r="DB233" s="112"/>
      <c r="DC233" s="112"/>
      <c r="DD233" s="112"/>
      <c r="DE233" s="112"/>
      <c r="DF233" s="112"/>
      <c r="DG233" s="112"/>
      <c r="DH233" s="112"/>
      <c r="DI233" s="112"/>
      <c r="DJ233" s="112"/>
      <c r="DK233" s="112"/>
      <c r="DL233" s="112"/>
      <c r="DM233" s="112"/>
      <c r="DN233" s="112"/>
      <c r="DO233" s="112"/>
      <c r="DP233" s="112"/>
      <c r="DQ233" s="112"/>
      <c r="DR233" s="112"/>
      <c r="DS233" s="112"/>
      <c r="DT233" s="112"/>
      <c r="DU233" s="112"/>
      <c r="DV233" s="112"/>
      <c r="DW233" s="112"/>
      <c r="DX233" s="112"/>
      <c r="DY233" s="112"/>
      <c r="DZ233" s="112"/>
      <c r="EA233" s="112"/>
      <c r="EB233" s="112"/>
      <c r="EC233" s="112"/>
      <c r="ED233" s="112"/>
      <c r="EE233" s="112"/>
      <c r="EF233" s="112"/>
      <c r="EG233" s="112"/>
      <c r="EH233" s="112"/>
      <c r="EI233" s="112"/>
      <c r="EJ233" s="112"/>
      <c r="EK233" s="112"/>
      <c r="EL233" s="112"/>
      <c r="EM233" s="112"/>
      <c r="EN233" s="112"/>
      <c r="EO233" s="112"/>
      <c r="EP233" s="112"/>
      <c r="EQ233" s="112"/>
      <c r="ER233" s="112"/>
      <c r="ES233" s="112"/>
      <c r="ET233" s="112"/>
      <c r="EU233" s="112"/>
      <c r="EV233" s="112"/>
      <c r="EW233" s="112"/>
      <c r="EX233" s="112"/>
      <c r="EY233" s="112"/>
      <c r="EZ233" s="112"/>
      <c r="FA233" s="112"/>
      <c r="FB233" s="112"/>
      <c r="FC233" s="112"/>
      <c r="FD233" s="112"/>
      <c r="FE233" s="112"/>
      <c r="FF233" s="112"/>
      <c r="FG233" s="112"/>
      <c r="FH233" s="112"/>
      <c r="FI233" s="112"/>
      <c r="FJ233" s="112"/>
      <c r="FK233" s="112"/>
      <c r="FL233" s="112"/>
      <c r="FM233" s="112"/>
      <c r="FN233" s="112"/>
      <c r="FO233" s="112"/>
      <c r="FP233" s="112"/>
      <c r="FQ233" s="112"/>
      <c r="FR233" s="112"/>
      <c r="FS233" s="112"/>
      <c r="FT233" s="112"/>
      <c r="FU233" s="112"/>
      <c r="FV233" s="112"/>
      <c r="FW233" s="112"/>
      <c r="FX233" s="112"/>
      <c r="FY233" s="112"/>
      <c r="FZ233" s="112"/>
      <c r="GA233" s="112"/>
      <c r="GB233" s="112"/>
      <c r="GC233" s="112"/>
      <c r="GD233" s="112"/>
      <c r="GE233" s="112"/>
      <c r="GF233" s="112"/>
      <c r="GG233" s="112"/>
      <c r="GH233" s="112"/>
      <c r="GI233" s="112"/>
      <c r="GJ233" s="112"/>
      <c r="GK233" s="112"/>
      <c r="GL233" s="112"/>
      <c r="GM233" s="112"/>
      <c r="GN233" s="112"/>
      <c r="GO233" s="112"/>
      <c r="GP233" s="112"/>
      <c r="GQ233" s="112"/>
      <c r="GR233" s="112"/>
      <c r="GS233" s="112"/>
      <c r="GT233" s="112"/>
      <c r="GU233" s="112"/>
    </row>
    <row r="234" spans="1:203" ht="15" customHeight="1" x14ac:dyDescent="0.25">
      <c r="A234" s="111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  <c r="BI234" s="112"/>
      <c r="BJ234" s="112"/>
      <c r="BK234" s="112"/>
      <c r="BL234" s="112"/>
      <c r="BM234" s="112"/>
      <c r="BN234" s="112"/>
      <c r="BO234" s="112"/>
      <c r="BP234" s="112"/>
      <c r="BQ234" s="112"/>
      <c r="BR234" s="112"/>
      <c r="BS234" s="112"/>
      <c r="BT234" s="112"/>
      <c r="BU234" s="112"/>
      <c r="BV234" s="112"/>
      <c r="BW234" s="112"/>
      <c r="BX234" s="112"/>
      <c r="BY234" s="112"/>
      <c r="BZ234" s="112"/>
      <c r="CA234" s="112"/>
      <c r="CB234" s="112"/>
      <c r="CC234" s="112"/>
      <c r="CD234" s="112"/>
      <c r="CE234" s="112"/>
      <c r="CF234" s="112"/>
      <c r="CG234" s="112"/>
      <c r="CH234" s="112"/>
      <c r="CI234" s="112"/>
      <c r="CJ234" s="112"/>
      <c r="CK234" s="112"/>
      <c r="CL234" s="112"/>
      <c r="CM234" s="112"/>
      <c r="CN234" s="112"/>
      <c r="CO234" s="112"/>
      <c r="CP234" s="112"/>
      <c r="CQ234" s="112"/>
      <c r="CR234" s="112"/>
      <c r="CS234" s="112"/>
      <c r="CT234" s="112"/>
      <c r="CU234" s="112"/>
      <c r="CV234" s="112"/>
      <c r="CW234" s="112"/>
      <c r="CX234" s="112"/>
      <c r="CY234" s="112"/>
      <c r="CZ234" s="112"/>
      <c r="DA234" s="112"/>
      <c r="DB234" s="112"/>
      <c r="DC234" s="112"/>
      <c r="DD234" s="112"/>
      <c r="DE234" s="112"/>
      <c r="DF234" s="112"/>
      <c r="DG234" s="112"/>
      <c r="DH234" s="112"/>
      <c r="DI234" s="112"/>
      <c r="DJ234" s="112"/>
      <c r="DK234" s="112"/>
      <c r="DL234" s="112"/>
      <c r="DM234" s="112"/>
      <c r="DN234" s="112"/>
      <c r="DO234" s="112"/>
      <c r="DP234" s="112"/>
      <c r="DQ234" s="112"/>
      <c r="DR234" s="112"/>
      <c r="DS234" s="112"/>
      <c r="DT234" s="112"/>
      <c r="DU234" s="112"/>
      <c r="DV234" s="112"/>
      <c r="DW234" s="112"/>
      <c r="DX234" s="112"/>
      <c r="DY234" s="112"/>
      <c r="DZ234" s="112"/>
      <c r="EA234" s="112"/>
      <c r="EB234" s="112"/>
      <c r="EC234" s="112"/>
      <c r="ED234" s="112"/>
      <c r="EE234" s="112"/>
      <c r="EF234" s="112"/>
      <c r="EG234" s="112"/>
      <c r="EH234" s="112"/>
      <c r="EI234" s="112"/>
      <c r="EJ234" s="112"/>
      <c r="EK234" s="112"/>
      <c r="EL234" s="112"/>
      <c r="EM234" s="112"/>
      <c r="EN234" s="112"/>
      <c r="EO234" s="112"/>
      <c r="EP234" s="112"/>
      <c r="EQ234" s="112"/>
      <c r="ER234" s="112"/>
      <c r="ES234" s="112"/>
      <c r="ET234" s="112"/>
      <c r="EU234" s="112"/>
      <c r="EV234" s="112"/>
      <c r="EW234" s="112"/>
      <c r="EX234" s="112"/>
      <c r="EY234" s="112"/>
      <c r="EZ234" s="112"/>
      <c r="FA234" s="112"/>
      <c r="FB234" s="112"/>
      <c r="FC234" s="112"/>
      <c r="FD234" s="112"/>
      <c r="FE234" s="112"/>
      <c r="FF234" s="112"/>
      <c r="FG234" s="112"/>
      <c r="FH234" s="112"/>
      <c r="FI234" s="112"/>
      <c r="FJ234" s="112"/>
      <c r="FK234" s="112"/>
      <c r="FL234" s="112"/>
      <c r="FM234" s="112"/>
      <c r="FN234" s="112"/>
      <c r="FO234" s="112"/>
      <c r="FP234" s="112"/>
      <c r="FQ234" s="112"/>
      <c r="FR234" s="112"/>
      <c r="FS234" s="112"/>
      <c r="FT234" s="112"/>
      <c r="FU234" s="112"/>
      <c r="FV234" s="112"/>
      <c r="FW234" s="112"/>
      <c r="FX234" s="112"/>
      <c r="FY234" s="112"/>
      <c r="FZ234" s="112"/>
      <c r="GA234" s="112"/>
      <c r="GB234" s="112"/>
      <c r="GC234" s="112"/>
      <c r="GD234" s="112"/>
      <c r="GE234" s="112"/>
      <c r="GF234" s="112"/>
      <c r="GG234" s="112"/>
      <c r="GH234" s="112"/>
      <c r="GI234" s="112"/>
      <c r="GJ234" s="112"/>
      <c r="GK234" s="112"/>
      <c r="GL234" s="112"/>
      <c r="GM234" s="112"/>
      <c r="GN234" s="112"/>
      <c r="GO234" s="112"/>
      <c r="GP234" s="112"/>
      <c r="GQ234" s="112"/>
      <c r="GR234" s="112"/>
      <c r="GS234" s="112"/>
      <c r="GT234" s="112"/>
      <c r="GU234" s="112"/>
    </row>
    <row r="235" spans="1:203" ht="15" customHeight="1" x14ac:dyDescent="0.25">
      <c r="A235" s="111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2"/>
      <c r="BV235" s="112"/>
      <c r="BW235" s="112"/>
      <c r="BX235" s="112"/>
      <c r="BY235" s="112"/>
      <c r="BZ235" s="112"/>
      <c r="CA235" s="112"/>
      <c r="CB235" s="112"/>
      <c r="CC235" s="112"/>
      <c r="CD235" s="112"/>
      <c r="CE235" s="112"/>
      <c r="CF235" s="112"/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12"/>
      <c r="CW235" s="112"/>
      <c r="CX235" s="112"/>
      <c r="CY235" s="112"/>
      <c r="CZ235" s="112"/>
      <c r="DA235" s="112"/>
      <c r="DB235" s="112"/>
      <c r="DC235" s="112"/>
      <c r="DD235" s="112"/>
      <c r="DE235" s="112"/>
      <c r="DF235" s="112"/>
      <c r="DG235" s="112"/>
      <c r="DH235" s="112"/>
      <c r="DI235" s="112"/>
      <c r="DJ235" s="112"/>
      <c r="DK235" s="112"/>
      <c r="DL235" s="112"/>
      <c r="DM235" s="112"/>
      <c r="DN235" s="112"/>
      <c r="DO235" s="112"/>
      <c r="DP235" s="112"/>
      <c r="DQ235" s="112"/>
      <c r="DR235" s="112"/>
      <c r="DS235" s="112"/>
      <c r="DT235" s="112"/>
      <c r="DU235" s="112"/>
      <c r="DV235" s="112"/>
      <c r="DW235" s="112"/>
      <c r="DX235" s="112"/>
      <c r="DY235" s="112"/>
      <c r="DZ235" s="112"/>
      <c r="EA235" s="112"/>
      <c r="EB235" s="112"/>
      <c r="EC235" s="112"/>
      <c r="ED235" s="112"/>
      <c r="EE235" s="112"/>
      <c r="EF235" s="112"/>
      <c r="EG235" s="112"/>
      <c r="EH235" s="112"/>
      <c r="EI235" s="112"/>
      <c r="EJ235" s="112"/>
      <c r="EK235" s="112"/>
      <c r="EL235" s="112"/>
      <c r="EM235" s="112"/>
      <c r="EN235" s="112"/>
      <c r="EO235" s="112"/>
      <c r="EP235" s="112"/>
      <c r="EQ235" s="112"/>
      <c r="ER235" s="112"/>
      <c r="ES235" s="112"/>
      <c r="ET235" s="112"/>
      <c r="EU235" s="112"/>
      <c r="EV235" s="112"/>
      <c r="EW235" s="112"/>
      <c r="EX235" s="112"/>
      <c r="EY235" s="112"/>
      <c r="EZ235" s="112"/>
      <c r="FA235" s="112"/>
      <c r="FB235" s="112"/>
      <c r="FC235" s="112"/>
      <c r="FD235" s="112"/>
      <c r="FE235" s="112"/>
      <c r="FF235" s="112"/>
      <c r="FG235" s="112"/>
      <c r="FH235" s="112"/>
      <c r="FI235" s="112"/>
      <c r="FJ235" s="112"/>
      <c r="FK235" s="112"/>
      <c r="FL235" s="112"/>
      <c r="FM235" s="112"/>
      <c r="FN235" s="112"/>
      <c r="FO235" s="112"/>
      <c r="FP235" s="112"/>
      <c r="FQ235" s="112"/>
      <c r="FR235" s="112"/>
      <c r="FS235" s="112"/>
      <c r="FT235" s="112"/>
      <c r="FU235" s="112"/>
      <c r="FV235" s="112"/>
      <c r="FW235" s="112"/>
      <c r="FX235" s="112"/>
      <c r="FY235" s="112"/>
      <c r="FZ235" s="112"/>
      <c r="GA235" s="112"/>
      <c r="GB235" s="112"/>
      <c r="GC235" s="112"/>
      <c r="GD235" s="112"/>
      <c r="GE235" s="112"/>
      <c r="GF235" s="112"/>
      <c r="GG235" s="112"/>
      <c r="GH235" s="112"/>
      <c r="GI235" s="112"/>
      <c r="GJ235" s="112"/>
      <c r="GK235" s="112"/>
      <c r="GL235" s="112"/>
      <c r="GM235" s="112"/>
      <c r="GN235" s="112"/>
      <c r="GO235" s="112"/>
      <c r="GP235" s="112"/>
      <c r="GQ235" s="112"/>
      <c r="GR235" s="112"/>
      <c r="GS235" s="112"/>
      <c r="GT235" s="112"/>
      <c r="GU235" s="112"/>
    </row>
    <row r="236" spans="1:203" ht="15" customHeight="1" x14ac:dyDescent="0.25">
      <c r="A236" s="111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2"/>
      <c r="BV236" s="112"/>
      <c r="BW236" s="112"/>
      <c r="BX236" s="112"/>
      <c r="BY236" s="112"/>
      <c r="BZ236" s="112"/>
      <c r="CA236" s="112"/>
      <c r="CB236" s="112"/>
      <c r="CC236" s="112"/>
      <c r="CD236" s="112"/>
      <c r="CE236" s="11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12"/>
      <c r="CW236" s="112"/>
      <c r="CX236" s="112"/>
      <c r="CY236" s="112"/>
      <c r="CZ236" s="112"/>
      <c r="DA236" s="112"/>
      <c r="DB236" s="112"/>
      <c r="DC236" s="112"/>
      <c r="DD236" s="112"/>
      <c r="DE236" s="112"/>
      <c r="DF236" s="112"/>
      <c r="DG236" s="112"/>
      <c r="DH236" s="112"/>
      <c r="DI236" s="112"/>
      <c r="DJ236" s="112"/>
      <c r="DK236" s="112"/>
      <c r="DL236" s="112"/>
      <c r="DM236" s="112"/>
      <c r="DN236" s="112"/>
      <c r="DO236" s="112"/>
      <c r="DP236" s="112"/>
      <c r="DQ236" s="112"/>
      <c r="DR236" s="112"/>
      <c r="DS236" s="112"/>
      <c r="DT236" s="112"/>
      <c r="DU236" s="112"/>
      <c r="DV236" s="112"/>
      <c r="DW236" s="112"/>
      <c r="DX236" s="112"/>
      <c r="DY236" s="112"/>
      <c r="DZ236" s="112"/>
      <c r="EA236" s="112"/>
      <c r="EB236" s="112"/>
      <c r="EC236" s="112"/>
      <c r="ED236" s="112"/>
      <c r="EE236" s="112"/>
      <c r="EF236" s="112"/>
      <c r="EG236" s="112"/>
      <c r="EH236" s="112"/>
      <c r="EI236" s="112"/>
      <c r="EJ236" s="112"/>
      <c r="EK236" s="112"/>
      <c r="EL236" s="112"/>
      <c r="EM236" s="112"/>
      <c r="EN236" s="112"/>
      <c r="EO236" s="112"/>
      <c r="EP236" s="112"/>
      <c r="EQ236" s="112"/>
      <c r="ER236" s="112"/>
      <c r="ES236" s="112"/>
      <c r="ET236" s="112"/>
      <c r="EU236" s="112"/>
      <c r="EV236" s="112"/>
      <c r="EW236" s="112"/>
      <c r="EX236" s="112"/>
      <c r="EY236" s="112"/>
      <c r="EZ236" s="112"/>
      <c r="FA236" s="112"/>
      <c r="FB236" s="112"/>
      <c r="FC236" s="112"/>
      <c r="FD236" s="112"/>
      <c r="FE236" s="112"/>
      <c r="FF236" s="112"/>
      <c r="FG236" s="112"/>
      <c r="FH236" s="112"/>
      <c r="FI236" s="112"/>
      <c r="FJ236" s="112"/>
      <c r="FK236" s="112"/>
      <c r="FL236" s="112"/>
      <c r="FM236" s="112"/>
      <c r="FN236" s="112"/>
      <c r="FO236" s="112"/>
      <c r="FP236" s="112"/>
      <c r="FQ236" s="112"/>
      <c r="FR236" s="112"/>
      <c r="FS236" s="112"/>
      <c r="FT236" s="112"/>
      <c r="FU236" s="112"/>
      <c r="FV236" s="112"/>
      <c r="FW236" s="112"/>
      <c r="FX236" s="112"/>
      <c r="FY236" s="112"/>
      <c r="FZ236" s="112"/>
      <c r="GA236" s="112"/>
      <c r="GB236" s="112"/>
      <c r="GC236" s="112"/>
      <c r="GD236" s="112"/>
      <c r="GE236" s="112"/>
      <c r="GF236" s="112"/>
      <c r="GG236" s="112"/>
      <c r="GH236" s="112"/>
      <c r="GI236" s="112"/>
      <c r="GJ236" s="112"/>
      <c r="GK236" s="112"/>
      <c r="GL236" s="112"/>
      <c r="GM236" s="112"/>
      <c r="GN236" s="112"/>
      <c r="GO236" s="112"/>
      <c r="GP236" s="112"/>
      <c r="GQ236" s="112"/>
      <c r="GR236" s="112"/>
      <c r="GS236" s="112"/>
      <c r="GT236" s="112"/>
      <c r="GU236" s="112"/>
    </row>
    <row r="237" spans="1:203" ht="15" customHeight="1" x14ac:dyDescent="0.25">
      <c r="A237" s="111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2"/>
      <c r="BV237" s="112"/>
      <c r="BW237" s="112"/>
      <c r="BX237" s="112"/>
      <c r="BY237" s="112"/>
      <c r="BZ237" s="112"/>
      <c r="CA237" s="112"/>
      <c r="CB237" s="112"/>
      <c r="CC237" s="112"/>
      <c r="CD237" s="112"/>
      <c r="CE237" s="112"/>
      <c r="CF237" s="112"/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12"/>
      <c r="CW237" s="112"/>
      <c r="CX237" s="112"/>
      <c r="CY237" s="112"/>
      <c r="CZ237" s="112"/>
      <c r="DA237" s="112"/>
      <c r="DB237" s="112"/>
      <c r="DC237" s="112"/>
      <c r="DD237" s="112"/>
      <c r="DE237" s="112"/>
      <c r="DF237" s="112"/>
      <c r="DG237" s="112"/>
      <c r="DH237" s="112"/>
      <c r="DI237" s="112"/>
      <c r="DJ237" s="112"/>
      <c r="DK237" s="112"/>
      <c r="DL237" s="112"/>
      <c r="DM237" s="112"/>
      <c r="DN237" s="112"/>
      <c r="DO237" s="112"/>
      <c r="DP237" s="112"/>
      <c r="DQ237" s="112"/>
      <c r="DR237" s="112"/>
      <c r="DS237" s="112"/>
      <c r="DT237" s="112"/>
      <c r="DU237" s="112"/>
      <c r="DV237" s="112"/>
      <c r="DW237" s="112"/>
      <c r="DX237" s="112"/>
      <c r="DY237" s="112"/>
      <c r="DZ237" s="112"/>
      <c r="EA237" s="112"/>
      <c r="EB237" s="112"/>
      <c r="EC237" s="112"/>
      <c r="ED237" s="112"/>
      <c r="EE237" s="112"/>
      <c r="EF237" s="112"/>
      <c r="EG237" s="112"/>
      <c r="EH237" s="112"/>
      <c r="EI237" s="112"/>
      <c r="EJ237" s="112"/>
      <c r="EK237" s="112"/>
      <c r="EL237" s="112"/>
      <c r="EM237" s="112"/>
      <c r="EN237" s="112"/>
      <c r="EO237" s="112"/>
      <c r="EP237" s="112"/>
      <c r="EQ237" s="112"/>
      <c r="ER237" s="112"/>
      <c r="ES237" s="112"/>
      <c r="ET237" s="112"/>
      <c r="EU237" s="112"/>
      <c r="EV237" s="112"/>
      <c r="EW237" s="112"/>
      <c r="EX237" s="112"/>
      <c r="EY237" s="112"/>
      <c r="EZ237" s="112"/>
      <c r="FA237" s="112"/>
      <c r="FB237" s="112"/>
      <c r="FC237" s="112"/>
      <c r="FD237" s="112"/>
      <c r="FE237" s="112"/>
      <c r="FF237" s="112"/>
      <c r="FG237" s="112"/>
      <c r="FH237" s="112"/>
      <c r="FI237" s="112"/>
      <c r="FJ237" s="112"/>
      <c r="FK237" s="112"/>
      <c r="FL237" s="112"/>
      <c r="FM237" s="112"/>
      <c r="FN237" s="112"/>
      <c r="FO237" s="112"/>
      <c r="FP237" s="112"/>
      <c r="FQ237" s="112"/>
      <c r="FR237" s="112"/>
      <c r="FS237" s="112"/>
      <c r="FT237" s="112"/>
      <c r="FU237" s="112"/>
      <c r="FV237" s="112"/>
      <c r="FW237" s="112"/>
      <c r="FX237" s="112"/>
      <c r="FY237" s="112"/>
      <c r="FZ237" s="112"/>
      <c r="GA237" s="112"/>
      <c r="GB237" s="112"/>
      <c r="GC237" s="112"/>
      <c r="GD237" s="112"/>
      <c r="GE237" s="112"/>
      <c r="GF237" s="112"/>
      <c r="GG237" s="112"/>
      <c r="GH237" s="112"/>
      <c r="GI237" s="112"/>
      <c r="GJ237" s="112"/>
      <c r="GK237" s="112"/>
      <c r="GL237" s="112"/>
      <c r="GM237" s="112"/>
      <c r="GN237" s="112"/>
      <c r="GO237" s="112"/>
      <c r="GP237" s="112"/>
      <c r="GQ237" s="112"/>
      <c r="GR237" s="112"/>
      <c r="GS237" s="112"/>
      <c r="GT237" s="112"/>
      <c r="GU237" s="112"/>
    </row>
    <row r="238" spans="1:203" ht="15" customHeight="1" x14ac:dyDescent="0.25">
      <c r="A238" s="111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12"/>
      <c r="CW238" s="112"/>
      <c r="CX238" s="112"/>
      <c r="CY238" s="112"/>
      <c r="CZ238" s="112"/>
      <c r="DA238" s="112"/>
      <c r="DB238" s="112"/>
      <c r="DC238" s="112"/>
      <c r="DD238" s="112"/>
      <c r="DE238" s="112"/>
      <c r="DF238" s="112"/>
      <c r="DG238" s="112"/>
      <c r="DH238" s="112"/>
      <c r="DI238" s="112"/>
      <c r="DJ238" s="112"/>
      <c r="DK238" s="112"/>
      <c r="DL238" s="112"/>
      <c r="DM238" s="112"/>
      <c r="DN238" s="112"/>
      <c r="DO238" s="112"/>
      <c r="DP238" s="112"/>
      <c r="DQ238" s="112"/>
      <c r="DR238" s="112"/>
      <c r="DS238" s="112"/>
      <c r="DT238" s="112"/>
      <c r="DU238" s="112"/>
      <c r="DV238" s="112"/>
      <c r="DW238" s="112"/>
      <c r="DX238" s="112"/>
      <c r="DY238" s="112"/>
      <c r="DZ238" s="112"/>
      <c r="EA238" s="112"/>
      <c r="EB238" s="112"/>
      <c r="EC238" s="112"/>
      <c r="ED238" s="112"/>
      <c r="EE238" s="112"/>
      <c r="EF238" s="112"/>
      <c r="EG238" s="112"/>
      <c r="EH238" s="112"/>
      <c r="EI238" s="112"/>
      <c r="EJ238" s="112"/>
      <c r="EK238" s="112"/>
      <c r="EL238" s="112"/>
      <c r="EM238" s="112"/>
      <c r="EN238" s="112"/>
      <c r="EO238" s="112"/>
      <c r="EP238" s="112"/>
      <c r="EQ238" s="112"/>
      <c r="ER238" s="112"/>
      <c r="ES238" s="112"/>
      <c r="ET238" s="112"/>
      <c r="EU238" s="112"/>
      <c r="EV238" s="112"/>
      <c r="EW238" s="112"/>
      <c r="EX238" s="112"/>
      <c r="EY238" s="112"/>
      <c r="EZ238" s="112"/>
      <c r="FA238" s="112"/>
      <c r="FB238" s="112"/>
      <c r="FC238" s="112"/>
      <c r="FD238" s="112"/>
      <c r="FE238" s="112"/>
      <c r="FF238" s="112"/>
      <c r="FG238" s="112"/>
      <c r="FH238" s="112"/>
      <c r="FI238" s="112"/>
      <c r="FJ238" s="112"/>
      <c r="FK238" s="112"/>
      <c r="FL238" s="112"/>
      <c r="FM238" s="112"/>
      <c r="FN238" s="112"/>
      <c r="FO238" s="112"/>
      <c r="FP238" s="112"/>
      <c r="FQ238" s="112"/>
      <c r="FR238" s="112"/>
      <c r="FS238" s="112"/>
      <c r="FT238" s="112"/>
      <c r="FU238" s="112"/>
      <c r="FV238" s="112"/>
      <c r="FW238" s="112"/>
      <c r="FX238" s="112"/>
      <c r="FY238" s="112"/>
      <c r="FZ238" s="112"/>
      <c r="GA238" s="112"/>
      <c r="GB238" s="112"/>
      <c r="GC238" s="112"/>
      <c r="GD238" s="112"/>
      <c r="GE238" s="112"/>
      <c r="GF238" s="112"/>
      <c r="GG238" s="112"/>
      <c r="GH238" s="112"/>
      <c r="GI238" s="112"/>
      <c r="GJ238" s="112"/>
      <c r="GK238" s="112"/>
      <c r="GL238" s="112"/>
      <c r="GM238" s="112"/>
      <c r="GN238" s="112"/>
      <c r="GO238" s="112"/>
      <c r="GP238" s="112"/>
      <c r="GQ238" s="112"/>
      <c r="GR238" s="112"/>
      <c r="GS238" s="112"/>
      <c r="GT238" s="112"/>
      <c r="GU238" s="112"/>
    </row>
    <row r="239" spans="1:203" ht="15" customHeight="1" x14ac:dyDescent="0.25">
      <c r="A239" s="111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12"/>
      <c r="CW239" s="112"/>
      <c r="CX239" s="112"/>
      <c r="CY239" s="112"/>
      <c r="CZ239" s="112"/>
      <c r="DA239" s="112"/>
      <c r="DB239" s="112"/>
      <c r="DC239" s="112"/>
      <c r="DD239" s="112"/>
      <c r="DE239" s="112"/>
      <c r="DF239" s="112"/>
      <c r="DG239" s="112"/>
      <c r="DH239" s="112"/>
      <c r="DI239" s="112"/>
      <c r="DJ239" s="112"/>
      <c r="DK239" s="112"/>
      <c r="DL239" s="112"/>
      <c r="DM239" s="112"/>
      <c r="DN239" s="112"/>
      <c r="DO239" s="112"/>
      <c r="DP239" s="112"/>
      <c r="DQ239" s="112"/>
      <c r="DR239" s="112"/>
      <c r="DS239" s="112"/>
      <c r="DT239" s="112"/>
      <c r="DU239" s="112"/>
      <c r="DV239" s="112"/>
      <c r="DW239" s="112"/>
      <c r="DX239" s="112"/>
      <c r="DY239" s="112"/>
      <c r="DZ239" s="112"/>
      <c r="EA239" s="112"/>
      <c r="EB239" s="112"/>
      <c r="EC239" s="112"/>
      <c r="ED239" s="112"/>
      <c r="EE239" s="112"/>
      <c r="EF239" s="112"/>
      <c r="EG239" s="112"/>
      <c r="EH239" s="112"/>
      <c r="EI239" s="112"/>
      <c r="EJ239" s="112"/>
      <c r="EK239" s="112"/>
      <c r="EL239" s="112"/>
      <c r="EM239" s="112"/>
      <c r="EN239" s="112"/>
      <c r="EO239" s="112"/>
      <c r="EP239" s="112"/>
      <c r="EQ239" s="112"/>
      <c r="ER239" s="112"/>
      <c r="ES239" s="112"/>
      <c r="ET239" s="112"/>
      <c r="EU239" s="112"/>
      <c r="EV239" s="112"/>
      <c r="EW239" s="112"/>
      <c r="EX239" s="112"/>
      <c r="EY239" s="112"/>
      <c r="EZ239" s="112"/>
      <c r="FA239" s="112"/>
      <c r="FB239" s="112"/>
      <c r="FC239" s="112"/>
      <c r="FD239" s="112"/>
      <c r="FE239" s="112"/>
      <c r="FF239" s="112"/>
      <c r="FG239" s="112"/>
      <c r="FH239" s="112"/>
      <c r="FI239" s="112"/>
      <c r="FJ239" s="112"/>
      <c r="FK239" s="112"/>
      <c r="FL239" s="112"/>
      <c r="FM239" s="112"/>
      <c r="FN239" s="112"/>
      <c r="FO239" s="112"/>
      <c r="FP239" s="112"/>
      <c r="FQ239" s="112"/>
      <c r="FR239" s="112"/>
      <c r="FS239" s="112"/>
      <c r="FT239" s="112"/>
      <c r="FU239" s="112"/>
      <c r="FV239" s="112"/>
      <c r="FW239" s="112"/>
      <c r="FX239" s="112"/>
      <c r="FY239" s="112"/>
      <c r="FZ239" s="112"/>
      <c r="GA239" s="112"/>
      <c r="GB239" s="112"/>
      <c r="GC239" s="112"/>
      <c r="GD239" s="112"/>
      <c r="GE239" s="112"/>
      <c r="GF239" s="112"/>
      <c r="GG239" s="112"/>
      <c r="GH239" s="112"/>
      <c r="GI239" s="112"/>
      <c r="GJ239" s="112"/>
      <c r="GK239" s="112"/>
      <c r="GL239" s="112"/>
      <c r="GM239" s="112"/>
      <c r="GN239" s="112"/>
      <c r="GO239" s="112"/>
      <c r="GP239" s="112"/>
      <c r="GQ239" s="112"/>
      <c r="GR239" s="112"/>
      <c r="GS239" s="112"/>
      <c r="GT239" s="112"/>
      <c r="GU239" s="112"/>
    </row>
    <row r="240" spans="1:203" ht="15" customHeight="1" x14ac:dyDescent="0.25">
      <c r="A240" s="111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2"/>
      <c r="BV240" s="112"/>
      <c r="BW240" s="112"/>
      <c r="BX240" s="112"/>
      <c r="BY240" s="112"/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12"/>
      <c r="CW240" s="112"/>
      <c r="CX240" s="112"/>
      <c r="CY240" s="112"/>
      <c r="CZ240" s="112"/>
      <c r="DA240" s="112"/>
      <c r="DB240" s="112"/>
      <c r="DC240" s="112"/>
      <c r="DD240" s="112"/>
      <c r="DE240" s="112"/>
      <c r="DF240" s="112"/>
      <c r="DG240" s="112"/>
      <c r="DH240" s="112"/>
      <c r="DI240" s="112"/>
      <c r="DJ240" s="112"/>
      <c r="DK240" s="112"/>
      <c r="DL240" s="112"/>
      <c r="DM240" s="112"/>
      <c r="DN240" s="112"/>
      <c r="DO240" s="112"/>
      <c r="DP240" s="112"/>
      <c r="DQ240" s="112"/>
      <c r="DR240" s="112"/>
      <c r="DS240" s="112"/>
      <c r="DT240" s="112"/>
      <c r="DU240" s="112"/>
      <c r="DV240" s="112"/>
      <c r="DW240" s="112"/>
      <c r="DX240" s="112"/>
      <c r="DY240" s="112"/>
      <c r="DZ240" s="112"/>
      <c r="EA240" s="112"/>
      <c r="EB240" s="112"/>
      <c r="EC240" s="112"/>
      <c r="ED240" s="112"/>
      <c r="EE240" s="112"/>
      <c r="EF240" s="112"/>
      <c r="EG240" s="112"/>
      <c r="EH240" s="112"/>
      <c r="EI240" s="112"/>
      <c r="EJ240" s="112"/>
      <c r="EK240" s="112"/>
      <c r="EL240" s="112"/>
      <c r="EM240" s="112"/>
      <c r="EN240" s="112"/>
      <c r="EO240" s="112"/>
      <c r="EP240" s="112"/>
      <c r="EQ240" s="112"/>
      <c r="ER240" s="112"/>
      <c r="ES240" s="112"/>
      <c r="ET240" s="112"/>
      <c r="EU240" s="112"/>
      <c r="EV240" s="112"/>
      <c r="EW240" s="112"/>
      <c r="EX240" s="112"/>
      <c r="EY240" s="112"/>
      <c r="EZ240" s="112"/>
      <c r="FA240" s="112"/>
      <c r="FB240" s="112"/>
      <c r="FC240" s="112"/>
      <c r="FD240" s="112"/>
      <c r="FE240" s="112"/>
      <c r="FF240" s="112"/>
      <c r="FG240" s="112"/>
      <c r="FH240" s="112"/>
      <c r="FI240" s="112"/>
      <c r="FJ240" s="112"/>
      <c r="FK240" s="112"/>
      <c r="FL240" s="112"/>
      <c r="FM240" s="112"/>
      <c r="FN240" s="112"/>
      <c r="FO240" s="112"/>
      <c r="FP240" s="112"/>
      <c r="FQ240" s="112"/>
      <c r="FR240" s="112"/>
      <c r="FS240" s="112"/>
      <c r="FT240" s="112"/>
      <c r="FU240" s="112"/>
      <c r="FV240" s="112"/>
      <c r="FW240" s="112"/>
      <c r="FX240" s="112"/>
      <c r="FY240" s="112"/>
      <c r="FZ240" s="112"/>
      <c r="GA240" s="112"/>
      <c r="GB240" s="112"/>
      <c r="GC240" s="112"/>
      <c r="GD240" s="112"/>
      <c r="GE240" s="112"/>
      <c r="GF240" s="112"/>
      <c r="GG240" s="112"/>
      <c r="GH240" s="112"/>
      <c r="GI240" s="112"/>
      <c r="GJ240" s="112"/>
      <c r="GK240" s="112"/>
      <c r="GL240" s="112"/>
      <c r="GM240" s="112"/>
      <c r="GN240" s="112"/>
      <c r="GO240" s="112"/>
      <c r="GP240" s="112"/>
      <c r="GQ240" s="112"/>
      <c r="GR240" s="112"/>
      <c r="GS240" s="112"/>
      <c r="GT240" s="112"/>
      <c r="GU240" s="112"/>
    </row>
    <row r="241" spans="1:203" ht="15" customHeight="1" x14ac:dyDescent="0.25">
      <c r="A241" s="111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2"/>
      <c r="BV241" s="112"/>
      <c r="BW241" s="112"/>
      <c r="BX241" s="112"/>
      <c r="BY241" s="112"/>
      <c r="BZ241" s="112"/>
      <c r="CA241" s="112"/>
      <c r="CB241" s="112"/>
      <c r="CC241" s="112"/>
      <c r="CD241" s="112"/>
      <c r="CE241" s="11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12"/>
      <c r="CW241" s="112"/>
      <c r="CX241" s="112"/>
      <c r="CY241" s="112"/>
      <c r="CZ241" s="112"/>
      <c r="DA241" s="112"/>
      <c r="DB241" s="112"/>
      <c r="DC241" s="112"/>
      <c r="DD241" s="112"/>
      <c r="DE241" s="112"/>
      <c r="DF241" s="112"/>
      <c r="DG241" s="112"/>
      <c r="DH241" s="112"/>
      <c r="DI241" s="112"/>
      <c r="DJ241" s="112"/>
      <c r="DK241" s="112"/>
      <c r="DL241" s="112"/>
      <c r="DM241" s="112"/>
      <c r="DN241" s="112"/>
      <c r="DO241" s="112"/>
      <c r="DP241" s="112"/>
      <c r="DQ241" s="112"/>
      <c r="DR241" s="112"/>
      <c r="DS241" s="112"/>
      <c r="DT241" s="112"/>
      <c r="DU241" s="112"/>
      <c r="DV241" s="112"/>
      <c r="DW241" s="112"/>
      <c r="DX241" s="112"/>
      <c r="DY241" s="112"/>
      <c r="DZ241" s="112"/>
      <c r="EA241" s="112"/>
      <c r="EB241" s="112"/>
      <c r="EC241" s="112"/>
      <c r="ED241" s="112"/>
      <c r="EE241" s="112"/>
      <c r="EF241" s="112"/>
      <c r="EG241" s="112"/>
      <c r="EH241" s="112"/>
      <c r="EI241" s="112"/>
      <c r="EJ241" s="112"/>
      <c r="EK241" s="112"/>
      <c r="EL241" s="112"/>
      <c r="EM241" s="112"/>
      <c r="EN241" s="112"/>
      <c r="EO241" s="112"/>
      <c r="EP241" s="112"/>
      <c r="EQ241" s="112"/>
      <c r="ER241" s="112"/>
      <c r="ES241" s="112"/>
      <c r="ET241" s="112"/>
      <c r="EU241" s="112"/>
      <c r="EV241" s="112"/>
      <c r="EW241" s="112"/>
      <c r="EX241" s="112"/>
      <c r="EY241" s="112"/>
      <c r="EZ241" s="112"/>
      <c r="FA241" s="112"/>
      <c r="FB241" s="112"/>
      <c r="FC241" s="112"/>
      <c r="FD241" s="112"/>
      <c r="FE241" s="112"/>
      <c r="FF241" s="112"/>
      <c r="FG241" s="112"/>
      <c r="FH241" s="112"/>
      <c r="FI241" s="112"/>
      <c r="FJ241" s="112"/>
      <c r="FK241" s="112"/>
      <c r="FL241" s="112"/>
      <c r="FM241" s="112"/>
      <c r="FN241" s="112"/>
      <c r="FO241" s="112"/>
      <c r="FP241" s="112"/>
      <c r="FQ241" s="112"/>
      <c r="FR241" s="112"/>
      <c r="FS241" s="112"/>
      <c r="FT241" s="112"/>
      <c r="FU241" s="112"/>
      <c r="FV241" s="112"/>
      <c r="FW241" s="112"/>
      <c r="FX241" s="112"/>
      <c r="FY241" s="112"/>
      <c r="FZ241" s="112"/>
      <c r="GA241" s="112"/>
      <c r="GB241" s="112"/>
      <c r="GC241" s="112"/>
      <c r="GD241" s="112"/>
      <c r="GE241" s="112"/>
      <c r="GF241" s="112"/>
      <c r="GG241" s="112"/>
      <c r="GH241" s="112"/>
      <c r="GI241" s="112"/>
      <c r="GJ241" s="112"/>
      <c r="GK241" s="112"/>
      <c r="GL241" s="112"/>
      <c r="GM241" s="112"/>
      <c r="GN241" s="112"/>
      <c r="GO241" s="112"/>
      <c r="GP241" s="112"/>
      <c r="GQ241" s="112"/>
      <c r="GR241" s="112"/>
      <c r="GS241" s="112"/>
      <c r="GT241" s="112"/>
      <c r="GU241" s="112"/>
    </row>
    <row r="242" spans="1:203" ht="15" customHeight="1" x14ac:dyDescent="0.25">
      <c r="A242" s="111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2"/>
      <c r="BV242" s="112"/>
      <c r="BW242" s="112"/>
      <c r="BX242" s="112"/>
      <c r="BY242" s="112"/>
      <c r="BZ242" s="112"/>
      <c r="CA242" s="112"/>
      <c r="CB242" s="112"/>
      <c r="CC242" s="112"/>
      <c r="CD242" s="112"/>
      <c r="CE242" s="112"/>
      <c r="CF242" s="112"/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12"/>
      <c r="CW242" s="112"/>
      <c r="CX242" s="112"/>
      <c r="CY242" s="112"/>
      <c r="CZ242" s="112"/>
      <c r="DA242" s="112"/>
      <c r="DB242" s="112"/>
      <c r="DC242" s="112"/>
      <c r="DD242" s="112"/>
      <c r="DE242" s="112"/>
      <c r="DF242" s="112"/>
      <c r="DG242" s="112"/>
      <c r="DH242" s="112"/>
      <c r="DI242" s="112"/>
      <c r="DJ242" s="112"/>
      <c r="DK242" s="112"/>
      <c r="DL242" s="112"/>
      <c r="DM242" s="112"/>
      <c r="DN242" s="112"/>
      <c r="DO242" s="112"/>
      <c r="DP242" s="112"/>
      <c r="DQ242" s="112"/>
      <c r="DR242" s="112"/>
      <c r="DS242" s="112"/>
      <c r="DT242" s="112"/>
      <c r="DU242" s="112"/>
      <c r="DV242" s="112"/>
      <c r="DW242" s="112"/>
      <c r="DX242" s="112"/>
      <c r="DY242" s="112"/>
      <c r="DZ242" s="112"/>
      <c r="EA242" s="112"/>
      <c r="EB242" s="112"/>
      <c r="EC242" s="112"/>
      <c r="ED242" s="112"/>
      <c r="EE242" s="112"/>
      <c r="EF242" s="112"/>
      <c r="EG242" s="112"/>
      <c r="EH242" s="112"/>
      <c r="EI242" s="112"/>
      <c r="EJ242" s="112"/>
      <c r="EK242" s="112"/>
      <c r="EL242" s="112"/>
      <c r="EM242" s="112"/>
      <c r="EN242" s="112"/>
      <c r="EO242" s="112"/>
      <c r="EP242" s="112"/>
      <c r="EQ242" s="112"/>
      <c r="ER242" s="112"/>
      <c r="ES242" s="112"/>
      <c r="ET242" s="112"/>
      <c r="EU242" s="112"/>
      <c r="EV242" s="112"/>
      <c r="EW242" s="112"/>
      <c r="EX242" s="112"/>
      <c r="EY242" s="112"/>
      <c r="EZ242" s="112"/>
      <c r="FA242" s="112"/>
      <c r="FB242" s="112"/>
      <c r="FC242" s="112"/>
      <c r="FD242" s="112"/>
      <c r="FE242" s="112"/>
      <c r="FF242" s="112"/>
      <c r="FG242" s="112"/>
      <c r="FH242" s="112"/>
      <c r="FI242" s="112"/>
      <c r="FJ242" s="112"/>
      <c r="FK242" s="112"/>
      <c r="FL242" s="112"/>
      <c r="FM242" s="112"/>
      <c r="FN242" s="112"/>
      <c r="FO242" s="112"/>
      <c r="FP242" s="112"/>
      <c r="FQ242" s="112"/>
      <c r="FR242" s="112"/>
      <c r="FS242" s="112"/>
      <c r="FT242" s="112"/>
      <c r="FU242" s="112"/>
      <c r="FV242" s="112"/>
      <c r="FW242" s="112"/>
      <c r="FX242" s="112"/>
      <c r="FY242" s="112"/>
      <c r="FZ242" s="112"/>
      <c r="GA242" s="112"/>
      <c r="GB242" s="112"/>
      <c r="GC242" s="112"/>
      <c r="GD242" s="112"/>
      <c r="GE242" s="112"/>
      <c r="GF242" s="112"/>
      <c r="GG242" s="112"/>
      <c r="GH242" s="112"/>
      <c r="GI242" s="112"/>
      <c r="GJ242" s="112"/>
      <c r="GK242" s="112"/>
      <c r="GL242" s="112"/>
      <c r="GM242" s="112"/>
      <c r="GN242" s="112"/>
      <c r="GO242" s="112"/>
      <c r="GP242" s="112"/>
      <c r="GQ242" s="112"/>
      <c r="GR242" s="112"/>
      <c r="GS242" s="112"/>
      <c r="GT242" s="112"/>
      <c r="GU242" s="112"/>
    </row>
    <row r="243" spans="1:203" ht="15" customHeight="1" x14ac:dyDescent="0.25">
      <c r="A243" s="111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2"/>
      <c r="BV243" s="112"/>
      <c r="BW243" s="112"/>
      <c r="BX243" s="112"/>
      <c r="BY243" s="112"/>
      <c r="BZ243" s="112"/>
      <c r="CA243" s="112"/>
      <c r="CB243" s="112"/>
      <c r="CC243" s="112"/>
      <c r="CD243" s="112"/>
      <c r="CE243" s="112"/>
      <c r="CF243" s="112"/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12"/>
      <c r="CW243" s="112"/>
      <c r="CX243" s="112"/>
      <c r="CY243" s="112"/>
      <c r="CZ243" s="112"/>
      <c r="DA243" s="112"/>
      <c r="DB243" s="112"/>
      <c r="DC243" s="112"/>
      <c r="DD243" s="112"/>
      <c r="DE243" s="112"/>
      <c r="DF243" s="112"/>
      <c r="DG243" s="112"/>
      <c r="DH243" s="112"/>
      <c r="DI243" s="112"/>
      <c r="DJ243" s="112"/>
      <c r="DK243" s="112"/>
      <c r="DL243" s="112"/>
      <c r="DM243" s="112"/>
      <c r="DN243" s="112"/>
      <c r="DO243" s="112"/>
      <c r="DP243" s="112"/>
      <c r="DQ243" s="112"/>
      <c r="DR243" s="112"/>
      <c r="DS243" s="112"/>
      <c r="DT243" s="112"/>
      <c r="DU243" s="112"/>
      <c r="DV243" s="112"/>
      <c r="DW243" s="112"/>
      <c r="DX243" s="112"/>
      <c r="DY243" s="112"/>
      <c r="DZ243" s="112"/>
      <c r="EA243" s="112"/>
      <c r="EB243" s="112"/>
      <c r="EC243" s="112"/>
      <c r="ED243" s="112"/>
      <c r="EE243" s="112"/>
      <c r="EF243" s="112"/>
      <c r="EG243" s="112"/>
      <c r="EH243" s="112"/>
      <c r="EI243" s="112"/>
      <c r="EJ243" s="112"/>
      <c r="EK243" s="112"/>
      <c r="EL243" s="112"/>
      <c r="EM243" s="112"/>
      <c r="EN243" s="112"/>
      <c r="EO243" s="112"/>
      <c r="EP243" s="112"/>
      <c r="EQ243" s="112"/>
      <c r="ER243" s="112"/>
      <c r="ES243" s="112"/>
      <c r="ET243" s="112"/>
      <c r="EU243" s="112"/>
      <c r="EV243" s="112"/>
      <c r="EW243" s="112"/>
      <c r="EX243" s="112"/>
      <c r="EY243" s="112"/>
      <c r="EZ243" s="112"/>
      <c r="FA243" s="112"/>
      <c r="FB243" s="112"/>
      <c r="FC243" s="112"/>
      <c r="FD243" s="112"/>
      <c r="FE243" s="112"/>
      <c r="FF243" s="112"/>
      <c r="FG243" s="112"/>
      <c r="FH243" s="112"/>
      <c r="FI243" s="112"/>
      <c r="FJ243" s="112"/>
      <c r="FK243" s="112"/>
      <c r="FL243" s="112"/>
      <c r="FM243" s="112"/>
      <c r="FN243" s="112"/>
      <c r="FO243" s="112"/>
      <c r="FP243" s="112"/>
      <c r="FQ243" s="112"/>
      <c r="FR243" s="112"/>
      <c r="FS243" s="112"/>
      <c r="FT243" s="112"/>
      <c r="FU243" s="112"/>
      <c r="FV243" s="112"/>
      <c r="FW243" s="112"/>
      <c r="FX243" s="112"/>
      <c r="FY243" s="112"/>
      <c r="FZ243" s="112"/>
      <c r="GA243" s="112"/>
      <c r="GB243" s="112"/>
      <c r="GC243" s="112"/>
      <c r="GD243" s="112"/>
      <c r="GE243" s="112"/>
      <c r="GF243" s="112"/>
      <c r="GG243" s="112"/>
      <c r="GH243" s="112"/>
      <c r="GI243" s="112"/>
      <c r="GJ243" s="112"/>
      <c r="GK243" s="112"/>
      <c r="GL243" s="112"/>
      <c r="GM243" s="112"/>
      <c r="GN243" s="112"/>
      <c r="GO243" s="112"/>
      <c r="GP243" s="112"/>
      <c r="GQ243" s="112"/>
      <c r="GR243" s="112"/>
      <c r="GS243" s="112"/>
      <c r="GT243" s="112"/>
      <c r="GU243" s="112"/>
    </row>
    <row r="244" spans="1:203" ht="15" customHeight="1" x14ac:dyDescent="0.25">
      <c r="A244" s="111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2"/>
      <c r="BV244" s="112"/>
      <c r="BW244" s="112"/>
      <c r="BX244" s="112"/>
      <c r="BY244" s="112"/>
      <c r="BZ244" s="112"/>
      <c r="CA244" s="112"/>
      <c r="CB244" s="112"/>
      <c r="CC244" s="112"/>
      <c r="CD244" s="112"/>
      <c r="CE244" s="11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12"/>
      <c r="CW244" s="112"/>
      <c r="CX244" s="112"/>
      <c r="CY244" s="112"/>
      <c r="CZ244" s="112"/>
      <c r="DA244" s="112"/>
      <c r="DB244" s="112"/>
      <c r="DC244" s="112"/>
      <c r="DD244" s="112"/>
      <c r="DE244" s="112"/>
      <c r="DF244" s="112"/>
      <c r="DG244" s="112"/>
      <c r="DH244" s="112"/>
      <c r="DI244" s="112"/>
      <c r="DJ244" s="112"/>
      <c r="DK244" s="112"/>
      <c r="DL244" s="112"/>
      <c r="DM244" s="112"/>
      <c r="DN244" s="112"/>
      <c r="DO244" s="112"/>
      <c r="DP244" s="112"/>
      <c r="DQ244" s="112"/>
      <c r="DR244" s="112"/>
      <c r="DS244" s="112"/>
      <c r="DT244" s="112"/>
      <c r="DU244" s="112"/>
      <c r="DV244" s="112"/>
      <c r="DW244" s="112"/>
      <c r="DX244" s="112"/>
      <c r="DY244" s="112"/>
      <c r="DZ244" s="112"/>
      <c r="EA244" s="112"/>
      <c r="EB244" s="112"/>
      <c r="EC244" s="112"/>
      <c r="ED244" s="112"/>
      <c r="EE244" s="112"/>
      <c r="EF244" s="112"/>
      <c r="EG244" s="112"/>
      <c r="EH244" s="112"/>
      <c r="EI244" s="112"/>
      <c r="EJ244" s="112"/>
      <c r="EK244" s="112"/>
      <c r="EL244" s="112"/>
      <c r="EM244" s="112"/>
      <c r="EN244" s="112"/>
      <c r="EO244" s="112"/>
      <c r="EP244" s="112"/>
      <c r="EQ244" s="112"/>
      <c r="ER244" s="112"/>
      <c r="ES244" s="112"/>
      <c r="ET244" s="112"/>
      <c r="EU244" s="112"/>
      <c r="EV244" s="112"/>
      <c r="EW244" s="112"/>
      <c r="EX244" s="112"/>
      <c r="EY244" s="112"/>
      <c r="EZ244" s="112"/>
      <c r="FA244" s="112"/>
      <c r="FB244" s="112"/>
      <c r="FC244" s="112"/>
      <c r="FD244" s="112"/>
      <c r="FE244" s="112"/>
      <c r="FF244" s="112"/>
      <c r="FG244" s="112"/>
      <c r="FH244" s="112"/>
      <c r="FI244" s="112"/>
      <c r="FJ244" s="112"/>
      <c r="FK244" s="112"/>
      <c r="FL244" s="112"/>
      <c r="FM244" s="112"/>
      <c r="FN244" s="112"/>
      <c r="FO244" s="112"/>
      <c r="FP244" s="112"/>
      <c r="FQ244" s="112"/>
      <c r="FR244" s="112"/>
      <c r="FS244" s="112"/>
      <c r="FT244" s="112"/>
      <c r="FU244" s="112"/>
      <c r="FV244" s="112"/>
      <c r="FW244" s="112"/>
      <c r="FX244" s="112"/>
      <c r="FY244" s="112"/>
      <c r="FZ244" s="112"/>
      <c r="GA244" s="112"/>
      <c r="GB244" s="112"/>
      <c r="GC244" s="112"/>
      <c r="GD244" s="112"/>
      <c r="GE244" s="112"/>
      <c r="GF244" s="112"/>
      <c r="GG244" s="112"/>
      <c r="GH244" s="112"/>
      <c r="GI244" s="112"/>
      <c r="GJ244" s="112"/>
      <c r="GK244" s="112"/>
      <c r="GL244" s="112"/>
      <c r="GM244" s="112"/>
      <c r="GN244" s="112"/>
      <c r="GO244" s="112"/>
      <c r="GP244" s="112"/>
      <c r="GQ244" s="112"/>
      <c r="GR244" s="112"/>
      <c r="GS244" s="112"/>
      <c r="GT244" s="112"/>
      <c r="GU244" s="112"/>
    </row>
    <row r="245" spans="1:203" ht="15" customHeight="1" x14ac:dyDescent="0.25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  <c r="DA245" s="112"/>
      <c r="DB245" s="112"/>
      <c r="DC245" s="112"/>
      <c r="DD245" s="112"/>
      <c r="DE245" s="112"/>
      <c r="DF245" s="112"/>
      <c r="DG245" s="112"/>
      <c r="DH245" s="112"/>
      <c r="DI245" s="112"/>
      <c r="DJ245" s="112"/>
      <c r="DK245" s="112"/>
      <c r="DL245" s="112"/>
      <c r="DM245" s="112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2"/>
      <c r="DX245" s="112"/>
      <c r="DY245" s="112"/>
      <c r="DZ245" s="112"/>
      <c r="EA245" s="112"/>
      <c r="EB245" s="112"/>
      <c r="EC245" s="112"/>
      <c r="ED245" s="112"/>
      <c r="EE245" s="112"/>
      <c r="EF245" s="112"/>
      <c r="EG245" s="112"/>
      <c r="EH245" s="112"/>
      <c r="EI245" s="112"/>
      <c r="EJ245" s="112"/>
      <c r="EK245" s="112"/>
      <c r="EL245" s="112"/>
      <c r="EM245" s="112"/>
      <c r="EN245" s="112"/>
      <c r="EO245" s="112"/>
      <c r="EP245" s="112"/>
      <c r="EQ245" s="112"/>
      <c r="ER245" s="112"/>
      <c r="ES245" s="112"/>
      <c r="ET245" s="112"/>
      <c r="EU245" s="112"/>
      <c r="EV245" s="112"/>
      <c r="EW245" s="112"/>
      <c r="EX245" s="112"/>
      <c r="EY245" s="112"/>
      <c r="EZ245" s="112"/>
      <c r="FA245" s="112"/>
      <c r="FB245" s="112"/>
      <c r="FC245" s="112"/>
      <c r="FD245" s="112"/>
      <c r="FE245" s="112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112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2"/>
      <c r="GK245" s="112"/>
      <c r="GL245" s="112"/>
      <c r="GM245" s="112"/>
      <c r="GN245" s="112"/>
      <c r="GO245" s="112"/>
      <c r="GP245" s="112"/>
      <c r="GQ245" s="112"/>
      <c r="GR245" s="112"/>
      <c r="GS245" s="112"/>
      <c r="GT245" s="112"/>
      <c r="GU245" s="112"/>
    </row>
    <row r="246" spans="1:203" ht="15" customHeight="1" x14ac:dyDescent="0.25">
      <c r="A246" s="111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2"/>
      <c r="BV246" s="112"/>
      <c r="BW246" s="112"/>
      <c r="BX246" s="112"/>
      <c r="BY246" s="112"/>
      <c r="BZ246" s="112"/>
      <c r="CA246" s="112"/>
      <c r="CB246" s="112"/>
      <c r="CC246" s="112"/>
      <c r="CD246" s="112"/>
      <c r="CE246" s="112"/>
      <c r="CF246" s="112"/>
      <c r="CG246" s="112"/>
      <c r="CH246" s="112"/>
      <c r="CI246" s="112"/>
      <c r="CJ246" s="112"/>
      <c r="CK246" s="112"/>
      <c r="CL246" s="112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2"/>
      <c r="DA246" s="112"/>
      <c r="DB246" s="112"/>
      <c r="DC246" s="112"/>
      <c r="DD246" s="112"/>
      <c r="DE246" s="112"/>
      <c r="DF246" s="112"/>
      <c r="DG246" s="112"/>
      <c r="DH246" s="112"/>
      <c r="DI246" s="112"/>
      <c r="DJ246" s="112"/>
      <c r="DK246" s="112"/>
      <c r="DL246" s="112"/>
      <c r="DM246" s="112"/>
      <c r="DN246" s="112"/>
      <c r="DO246" s="112"/>
      <c r="DP246" s="112"/>
      <c r="DQ246" s="112"/>
      <c r="DR246" s="112"/>
      <c r="DS246" s="112"/>
      <c r="DT246" s="112"/>
      <c r="DU246" s="112"/>
      <c r="DV246" s="112"/>
      <c r="DW246" s="112"/>
      <c r="DX246" s="112"/>
      <c r="DY246" s="112"/>
      <c r="DZ246" s="112"/>
      <c r="EA246" s="112"/>
      <c r="EB246" s="112"/>
      <c r="EC246" s="112"/>
      <c r="ED246" s="112"/>
      <c r="EE246" s="112"/>
      <c r="EF246" s="112"/>
      <c r="EG246" s="112"/>
      <c r="EH246" s="112"/>
      <c r="EI246" s="112"/>
      <c r="EJ246" s="112"/>
      <c r="EK246" s="112"/>
      <c r="EL246" s="112"/>
      <c r="EM246" s="112"/>
      <c r="EN246" s="112"/>
      <c r="EO246" s="112"/>
      <c r="EP246" s="112"/>
      <c r="EQ246" s="112"/>
      <c r="ER246" s="112"/>
      <c r="ES246" s="112"/>
      <c r="ET246" s="112"/>
      <c r="EU246" s="112"/>
      <c r="EV246" s="112"/>
      <c r="EW246" s="112"/>
      <c r="EX246" s="112"/>
      <c r="EY246" s="112"/>
      <c r="EZ246" s="112"/>
      <c r="FA246" s="112"/>
      <c r="FB246" s="112"/>
      <c r="FC246" s="112"/>
      <c r="FD246" s="112"/>
      <c r="FE246" s="112"/>
      <c r="FF246" s="112"/>
      <c r="FG246" s="112"/>
      <c r="FH246" s="112"/>
      <c r="FI246" s="112"/>
      <c r="FJ246" s="112"/>
      <c r="FK246" s="112"/>
      <c r="FL246" s="112"/>
      <c r="FM246" s="112"/>
      <c r="FN246" s="112"/>
      <c r="FO246" s="112"/>
      <c r="FP246" s="112"/>
      <c r="FQ246" s="112"/>
      <c r="FR246" s="112"/>
      <c r="FS246" s="112"/>
      <c r="FT246" s="112"/>
      <c r="FU246" s="112"/>
      <c r="FV246" s="112"/>
      <c r="FW246" s="112"/>
      <c r="FX246" s="112"/>
      <c r="FY246" s="112"/>
      <c r="FZ246" s="112"/>
      <c r="GA246" s="112"/>
      <c r="GB246" s="112"/>
      <c r="GC246" s="112"/>
      <c r="GD246" s="112"/>
      <c r="GE246" s="112"/>
      <c r="GF246" s="112"/>
      <c r="GG246" s="112"/>
      <c r="GH246" s="112"/>
      <c r="GI246" s="112"/>
      <c r="GJ246" s="112"/>
      <c r="GK246" s="112"/>
      <c r="GL246" s="112"/>
      <c r="GM246" s="112"/>
      <c r="GN246" s="112"/>
      <c r="GO246" s="112"/>
      <c r="GP246" s="112"/>
      <c r="GQ246" s="112"/>
      <c r="GR246" s="112"/>
      <c r="GS246" s="112"/>
      <c r="GT246" s="112"/>
      <c r="GU246" s="112"/>
    </row>
    <row r="247" spans="1:203" ht="15" customHeight="1" x14ac:dyDescent="0.25">
      <c r="A247" s="111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112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2"/>
      <c r="DA247" s="112"/>
      <c r="DB247" s="112"/>
      <c r="DC247" s="112"/>
      <c r="DD247" s="112"/>
      <c r="DE247" s="112"/>
      <c r="DF247" s="112"/>
      <c r="DG247" s="112"/>
      <c r="DH247" s="112"/>
      <c r="DI247" s="112"/>
      <c r="DJ247" s="112"/>
      <c r="DK247" s="112"/>
      <c r="DL247" s="112"/>
      <c r="DM247" s="112"/>
      <c r="DN247" s="112"/>
      <c r="DO247" s="112"/>
      <c r="DP247" s="112"/>
      <c r="DQ247" s="112"/>
      <c r="DR247" s="112"/>
      <c r="DS247" s="112"/>
      <c r="DT247" s="112"/>
      <c r="DU247" s="112"/>
      <c r="DV247" s="112"/>
      <c r="DW247" s="112"/>
      <c r="DX247" s="112"/>
      <c r="DY247" s="112"/>
      <c r="DZ247" s="112"/>
      <c r="EA247" s="112"/>
      <c r="EB247" s="112"/>
      <c r="EC247" s="112"/>
      <c r="ED247" s="112"/>
      <c r="EE247" s="112"/>
      <c r="EF247" s="112"/>
      <c r="EG247" s="112"/>
      <c r="EH247" s="112"/>
      <c r="EI247" s="112"/>
      <c r="EJ247" s="112"/>
      <c r="EK247" s="112"/>
      <c r="EL247" s="112"/>
      <c r="EM247" s="112"/>
      <c r="EN247" s="112"/>
      <c r="EO247" s="112"/>
      <c r="EP247" s="112"/>
      <c r="EQ247" s="112"/>
      <c r="ER247" s="112"/>
      <c r="ES247" s="112"/>
      <c r="ET247" s="112"/>
      <c r="EU247" s="112"/>
      <c r="EV247" s="112"/>
      <c r="EW247" s="112"/>
      <c r="EX247" s="112"/>
      <c r="EY247" s="112"/>
      <c r="EZ247" s="112"/>
      <c r="FA247" s="112"/>
      <c r="FB247" s="112"/>
      <c r="FC247" s="112"/>
      <c r="FD247" s="112"/>
      <c r="FE247" s="112"/>
      <c r="FF247" s="112"/>
      <c r="FG247" s="112"/>
      <c r="FH247" s="112"/>
      <c r="FI247" s="112"/>
      <c r="FJ247" s="112"/>
      <c r="FK247" s="112"/>
      <c r="FL247" s="112"/>
      <c r="FM247" s="112"/>
      <c r="FN247" s="112"/>
      <c r="FO247" s="112"/>
      <c r="FP247" s="112"/>
      <c r="FQ247" s="112"/>
      <c r="FR247" s="112"/>
      <c r="FS247" s="112"/>
      <c r="FT247" s="112"/>
      <c r="FU247" s="112"/>
      <c r="FV247" s="112"/>
      <c r="FW247" s="112"/>
      <c r="FX247" s="112"/>
      <c r="FY247" s="112"/>
      <c r="FZ247" s="112"/>
      <c r="GA247" s="112"/>
      <c r="GB247" s="112"/>
      <c r="GC247" s="112"/>
      <c r="GD247" s="112"/>
      <c r="GE247" s="112"/>
      <c r="GF247" s="112"/>
      <c r="GG247" s="112"/>
      <c r="GH247" s="112"/>
      <c r="GI247" s="112"/>
      <c r="GJ247" s="112"/>
      <c r="GK247" s="112"/>
      <c r="GL247" s="112"/>
      <c r="GM247" s="112"/>
      <c r="GN247" s="112"/>
      <c r="GO247" s="112"/>
      <c r="GP247" s="112"/>
      <c r="GQ247" s="112"/>
      <c r="GR247" s="112"/>
      <c r="GS247" s="112"/>
      <c r="GT247" s="112"/>
      <c r="GU247" s="112"/>
    </row>
    <row r="248" spans="1:203" ht="15" customHeight="1" x14ac:dyDescent="0.25">
      <c r="A248" s="111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112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112"/>
      <c r="CZ248" s="112"/>
      <c r="DA248" s="112"/>
      <c r="DB248" s="112"/>
      <c r="DC248" s="112"/>
      <c r="DD248" s="112"/>
      <c r="DE248" s="112"/>
      <c r="DF248" s="112"/>
      <c r="DG248" s="112"/>
      <c r="DH248" s="112"/>
      <c r="DI248" s="112"/>
      <c r="DJ248" s="112"/>
      <c r="DK248" s="112"/>
      <c r="DL248" s="112"/>
      <c r="DM248" s="112"/>
      <c r="DN248" s="112"/>
      <c r="DO248" s="112"/>
      <c r="DP248" s="112"/>
      <c r="DQ248" s="112"/>
      <c r="DR248" s="112"/>
      <c r="DS248" s="112"/>
      <c r="DT248" s="112"/>
      <c r="DU248" s="112"/>
      <c r="DV248" s="112"/>
      <c r="DW248" s="112"/>
      <c r="DX248" s="112"/>
      <c r="DY248" s="112"/>
      <c r="DZ248" s="112"/>
      <c r="EA248" s="112"/>
      <c r="EB248" s="112"/>
      <c r="EC248" s="112"/>
      <c r="ED248" s="112"/>
      <c r="EE248" s="112"/>
      <c r="EF248" s="112"/>
      <c r="EG248" s="112"/>
      <c r="EH248" s="112"/>
      <c r="EI248" s="112"/>
      <c r="EJ248" s="112"/>
      <c r="EK248" s="112"/>
      <c r="EL248" s="112"/>
      <c r="EM248" s="112"/>
      <c r="EN248" s="112"/>
      <c r="EO248" s="112"/>
      <c r="EP248" s="112"/>
      <c r="EQ248" s="112"/>
      <c r="ER248" s="112"/>
      <c r="ES248" s="112"/>
      <c r="ET248" s="112"/>
      <c r="EU248" s="112"/>
      <c r="EV248" s="112"/>
      <c r="EW248" s="112"/>
      <c r="EX248" s="112"/>
      <c r="EY248" s="112"/>
      <c r="EZ248" s="112"/>
      <c r="FA248" s="112"/>
      <c r="FB248" s="112"/>
      <c r="FC248" s="112"/>
      <c r="FD248" s="112"/>
      <c r="FE248" s="112"/>
      <c r="FF248" s="112"/>
      <c r="FG248" s="112"/>
      <c r="FH248" s="112"/>
      <c r="FI248" s="112"/>
      <c r="FJ248" s="112"/>
      <c r="FK248" s="112"/>
      <c r="FL248" s="112"/>
      <c r="FM248" s="112"/>
      <c r="FN248" s="112"/>
      <c r="FO248" s="112"/>
      <c r="FP248" s="112"/>
      <c r="FQ248" s="112"/>
      <c r="FR248" s="112"/>
      <c r="FS248" s="112"/>
      <c r="FT248" s="112"/>
      <c r="FU248" s="112"/>
      <c r="FV248" s="112"/>
      <c r="FW248" s="112"/>
      <c r="FX248" s="112"/>
      <c r="FY248" s="112"/>
      <c r="FZ248" s="112"/>
      <c r="GA248" s="112"/>
      <c r="GB248" s="112"/>
      <c r="GC248" s="112"/>
      <c r="GD248" s="112"/>
      <c r="GE248" s="112"/>
      <c r="GF248" s="112"/>
      <c r="GG248" s="112"/>
      <c r="GH248" s="112"/>
      <c r="GI248" s="112"/>
      <c r="GJ248" s="112"/>
      <c r="GK248" s="112"/>
      <c r="GL248" s="112"/>
      <c r="GM248" s="112"/>
      <c r="GN248" s="112"/>
      <c r="GO248" s="112"/>
      <c r="GP248" s="112"/>
      <c r="GQ248" s="112"/>
      <c r="GR248" s="112"/>
      <c r="GS248" s="112"/>
      <c r="GT248" s="112"/>
      <c r="GU248" s="112"/>
    </row>
    <row r="249" spans="1:203" ht="15" customHeight="1" x14ac:dyDescent="0.25">
      <c r="A249" s="111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112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112"/>
      <c r="CZ249" s="112"/>
      <c r="DA249" s="112"/>
      <c r="DB249" s="112"/>
      <c r="DC249" s="112"/>
      <c r="DD249" s="112"/>
      <c r="DE249" s="112"/>
      <c r="DF249" s="112"/>
      <c r="DG249" s="112"/>
      <c r="DH249" s="112"/>
      <c r="DI249" s="112"/>
      <c r="DJ249" s="112"/>
      <c r="DK249" s="112"/>
      <c r="DL249" s="112"/>
      <c r="DM249" s="112"/>
      <c r="DN249" s="112"/>
      <c r="DO249" s="112"/>
      <c r="DP249" s="112"/>
      <c r="DQ249" s="112"/>
      <c r="DR249" s="112"/>
      <c r="DS249" s="112"/>
      <c r="DT249" s="112"/>
      <c r="DU249" s="112"/>
      <c r="DV249" s="112"/>
      <c r="DW249" s="112"/>
      <c r="DX249" s="112"/>
      <c r="DY249" s="112"/>
      <c r="DZ249" s="112"/>
      <c r="EA249" s="112"/>
      <c r="EB249" s="112"/>
      <c r="EC249" s="112"/>
      <c r="ED249" s="112"/>
      <c r="EE249" s="112"/>
      <c r="EF249" s="112"/>
      <c r="EG249" s="112"/>
      <c r="EH249" s="112"/>
      <c r="EI249" s="112"/>
      <c r="EJ249" s="112"/>
      <c r="EK249" s="112"/>
      <c r="EL249" s="112"/>
      <c r="EM249" s="112"/>
      <c r="EN249" s="112"/>
      <c r="EO249" s="112"/>
      <c r="EP249" s="112"/>
      <c r="EQ249" s="112"/>
      <c r="ER249" s="112"/>
      <c r="ES249" s="112"/>
      <c r="ET249" s="112"/>
      <c r="EU249" s="112"/>
      <c r="EV249" s="112"/>
      <c r="EW249" s="112"/>
      <c r="EX249" s="112"/>
      <c r="EY249" s="112"/>
      <c r="EZ249" s="112"/>
      <c r="FA249" s="112"/>
      <c r="FB249" s="112"/>
      <c r="FC249" s="112"/>
      <c r="FD249" s="112"/>
      <c r="FE249" s="112"/>
      <c r="FF249" s="112"/>
      <c r="FG249" s="112"/>
      <c r="FH249" s="112"/>
      <c r="FI249" s="112"/>
      <c r="FJ249" s="112"/>
      <c r="FK249" s="112"/>
      <c r="FL249" s="112"/>
      <c r="FM249" s="112"/>
      <c r="FN249" s="112"/>
      <c r="FO249" s="112"/>
      <c r="FP249" s="112"/>
      <c r="FQ249" s="112"/>
      <c r="FR249" s="112"/>
      <c r="FS249" s="112"/>
      <c r="FT249" s="112"/>
      <c r="FU249" s="112"/>
      <c r="FV249" s="112"/>
      <c r="FW249" s="112"/>
      <c r="FX249" s="112"/>
      <c r="FY249" s="112"/>
      <c r="FZ249" s="112"/>
      <c r="GA249" s="112"/>
      <c r="GB249" s="112"/>
      <c r="GC249" s="112"/>
      <c r="GD249" s="112"/>
      <c r="GE249" s="112"/>
      <c r="GF249" s="112"/>
      <c r="GG249" s="112"/>
      <c r="GH249" s="112"/>
      <c r="GI249" s="112"/>
      <c r="GJ249" s="112"/>
      <c r="GK249" s="112"/>
      <c r="GL249" s="112"/>
      <c r="GM249" s="112"/>
      <c r="GN249" s="112"/>
      <c r="GO249" s="112"/>
      <c r="GP249" s="112"/>
      <c r="GQ249" s="112"/>
      <c r="GR249" s="112"/>
      <c r="GS249" s="112"/>
      <c r="GT249" s="112"/>
      <c r="GU249" s="112"/>
    </row>
    <row r="250" spans="1:203" ht="15" customHeight="1" x14ac:dyDescent="0.25">
      <c r="A250" s="111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112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112"/>
      <c r="CZ250" s="112"/>
      <c r="DA250" s="112"/>
      <c r="DB250" s="112"/>
      <c r="DC250" s="112"/>
      <c r="DD250" s="112"/>
      <c r="DE250" s="112"/>
      <c r="DF250" s="112"/>
      <c r="DG250" s="112"/>
      <c r="DH250" s="112"/>
      <c r="DI250" s="112"/>
      <c r="DJ250" s="112"/>
      <c r="DK250" s="112"/>
      <c r="DL250" s="112"/>
      <c r="DM250" s="112"/>
      <c r="DN250" s="112"/>
      <c r="DO250" s="112"/>
      <c r="DP250" s="112"/>
      <c r="DQ250" s="112"/>
      <c r="DR250" s="112"/>
      <c r="DS250" s="112"/>
      <c r="DT250" s="112"/>
      <c r="DU250" s="112"/>
      <c r="DV250" s="112"/>
      <c r="DW250" s="112"/>
      <c r="DX250" s="112"/>
      <c r="DY250" s="112"/>
      <c r="DZ250" s="112"/>
      <c r="EA250" s="112"/>
      <c r="EB250" s="112"/>
      <c r="EC250" s="112"/>
      <c r="ED250" s="112"/>
      <c r="EE250" s="112"/>
      <c r="EF250" s="112"/>
      <c r="EG250" s="112"/>
      <c r="EH250" s="112"/>
      <c r="EI250" s="112"/>
      <c r="EJ250" s="112"/>
      <c r="EK250" s="112"/>
      <c r="EL250" s="112"/>
      <c r="EM250" s="112"/>
      <c r="EN250" s="112"/>
      <c r="EO250" s="112"/>
      <c r="EP250" s="112"/>
      <c r="EQ250" s="112"/>
      <c r="ER250" s="112"/>
      <c r="ES250" s="112"/>
      <c r="ET250" s="112"/>
      <c r="EU250" s="112"/>
      <c r="EV250" s="112"/>
      <c r="EW250" s="112"/>
      <c r="EX250" s="112"/>
      <c r="EY250" s="112"/>
      <c r="EZ250" s="112"/>
      <c r="FA250" s="112"/>
      <c r="FB250" s="112"/>
      <c r="FC250" s="112"/>
      <c r="FD250" s="112"/>
      <c r="FE250" s="112"/>
      <c r="FF250" s="112"/>
      <c r="FG250" s="112"/>
      <c r="FH250" s="112"/>
      <c r="FI250" s="112"/>
      <c r="FJ250" s="112"/>
      <c r="FK250" s="112"/>
      <c r="FL250" s="112"/>
      <c r="FM250" s="112"/>
      <c r="FN250" s="112"/>
      <c r="FO250" s="112"/>
      <c r="FP250" s="112"/>
      <c r="FQ250" s="112"/>
      <c r="FR250" s="112"/>
      <c r="FS250" s="112"/>
      <c r="FT250" s="112"/>
      <c r="FU250" s="112"/>
      <c r="FV250" s="112"/>
      <c r="FW250" s="112"/>
      <c r="FX250" s="112"/>
      <c r="FY250" s="112"/>
      <c r="FZ250" s="112"/>
      <c r="GA250" s="112"/>
      <c r="GB250" s="112"/>
      <c r="GC250" s="112"/>
      <c r="GD250" s="112"/>
      <c r="GE250" s="112"/>
      <c r="GF250" s="112"/>
      <c r="GG250" s="112"/>
      <c r="GH250" s="112"/>
      <c r="GI250" s="112"/>
      <c r="GJ250" s="112"/>
      <c r="GK250" s="112"/>
      <c r="GL250" s="112"/>
      <c r="GM250" s="112"/>
      <c r="GN250" s="112"/>
      <c r="GO250" s="112"/>
      <c r="GP250" s="112"/>
      <c r="GQ250" s="112"/>
      <c r="GR250" s="112"/>
      <c r="GS250" s="112"/>
      <c r="GT250" s="112"/>
      <c r="GU250" s="112"/>
    </row>
    <row r="251" spans="1:203" ht="15" customHeight="1" x14ac:dyDescent="0.25">
      <c r="A251" s="111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112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112"/>
      <c r="CZ251" s="112"/>
      <c r="DA251" s="112"/>
      <c r="DB251" s="112"/>
      <c r="DC251" s="112"/>
      <c r="DD251" s="112"/>
      <c r="DE251" s="112"/>
      <c r="DF251" s="112"/>
      <c r="DG251" s="112"/>
      <c r="DH251" s="112"/>
      <c r="DI251" s="112"/>
      <c r="DJ251" s="112"/>
      <c r="DK251" s="112"/>
      <c r="DL251" s="112"/>
      <c r="DM251" s="112"/>
      <c r="DN251" s="112"/>
      <c r="DO251" s="112"/>
      <c r="DP251" s="112"/>
      <c r="DQ251" s="112"/>
      <c r="DR251" s="112"/>
      <c r="DS251" s="112"/>
      <c r="DT251" s="112"/>
      <c r="DU251" s="112"/>
      <c r="DV251" s="112"/>
      <c r="DW251" s="112"/>
      <c r="DX251" s="112"/>
      <c r="DY251" s="112"/>
      <c r="DZ251" s="112"/>
      <c r="EA251" s="112"/>
      <c r="EB251" s="112"/>
      <c r="EC251" s="112"/>
      <c r="ED251" s="112"/>
      <c r="EE251" s="112"/>
      <c r="EF251" s="112"/>
      <c r="EG251" s="112"/>
      <c r="EH251" s="112"/>
      <c r="EI251" s="112"/>
      <c r="EJ251" s="112"/>
      <c r="EK251" s="112"/>
      <c r="EL251" s="112"/>
      <c r="EM251" s="112"/>
      <c r="EN251" s="112"/>
      <c r="EO251" s="112"/>
      <c r="EP251" s="112"/>
      <c r="EQ251" s="112"/>
      <c r="ER251" s="112"/>
      <c r="ES251" s="112"/>
      <c r="ET251" s="112"/>
      <c r="EU251" s="112"/>
      <c r="EV251" s="112"/>
      <c r="EW251" s="112"/>
      <c r="EX251" s="112"/>
      <c r="EY251" s="112"/>
      <c r="EZ251" s="112"/>
      <c r="FA251" s="112"/>
      <c r="FB251" s="112"/>
      <c r="FC251" s="112"/>
      <c r="FD251" s="112"/>
      <c r="FE251" s="112"/>
      <c r="FF251" s="112"/>
      <c r="FG251" s="112"/>
      <c r="FH251" s="112"/>
      <c r="FI251" s="112"/>
      <c r="FJ251" s="112"/>
      <c r="FK251" s="112"/>
      <c r="FL251" s="112"/>
      <c r="FM251" s="112"/>
      <c r="FN251" s="112"/>
      <c r="FO251" s="112"/>
      <c r="FP251" s="112"/>
      <c r="FQ251" s="112"/>
      <c r="FR251" s="112"/>
      <c r="FS251" s="112"/>
      <c r="FT251" s="112"/>
      <c r="FU251" s="112"/>
      <c r="FV251" s="112"/>
      <c r="FW251" s="112"/>
      <c r="FX251" s="112"/>
      <c r="FY251" s="112"/>
      <c r="FZ251" s="112"/>
      <c r="GA251" s="112"/>
      <c r="GB251" s="112"/>
      <c r="GC251" s="112"/>
      <c r="GD251" s="112"/>
      <c r="GE251" s="112"/>
      <c r="GF251" s="112"/>
      <c r="GG251" s="112"/>
      <c r="GH251" s="112"/>
      <c r="GI251" s="112"/>
      <c r="GJ251" s="112"/>
      <c r="GK251" s="112"/>
      <c r="GL251" s="112"/>
      <c r="GM251" s="112"/>
      <c r="GN251" s="112"/>
      <c r="GO251" s="112"/>
      <c r="GP251" s="112"/>
      <c r="GQ251" s="112"/>
      <c r="GR251" s="112"/>
      <c r="GS251" s="112"/>
      <c r="GT251" s="112"/>
      <c r="GU251" s="112"/>
    </row>
    <row r="252" spans="1:203" ht="15" customHeight="1" x14ac:dyDescent="0.25">
      <c r="A252" s="111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112"/>
      <c r="CZ252" s="112"/>
      <c r="DA252" s="112"/>
      <c r="DB252" s="112"/>
      <c r="DC252" s="112"/>
      <c r="DD252" s="112"/>
      <c r="DE252" s="112"/>
      <c r="DF252" s="112"/>
      <c r="DG252" s="112"/>
      <c r="DH252" s="112"/>
      <c r="DI252" s="112"/>
      <c r="DJ252" s="112"/>
      <c r="DK252" s="112"/>
      <c r="DL252" s="112"/>
      <c r="DM252" s="112"/>
      <c r="DN252" s="112"/>
      <c r="DO252" s="112"/>
      <c r="DP252" s="112"/>
      <c r="DQ252" s="112"/>
      <c r="DR252" s="112"/>
      <c r="DS252" s="112"/>
      <c r="DT252" s="112"/>
      <c r="DU252" s="112"/>
      <c r="DV252" s="112"/>
      <c r="DW252" s="112"/>
      <c r="DX252" s="112"/>
      <c r="DY252" s="112"/>
      <c r="DZ252" s="112"/>
      <c r="EA252" s="112"/>
      <c r="EB252" s="112"/>
      <c r="EC252" s="112"/>
      <c r="ED252" s="112"/>
      <c r="EE252" s="112"/>
      <c r="EF252" s="112"/>
      <c r="EG252" s="112"/>
      <c r="EH252" s="112"/>
      <c r="EI252" s="112"/>
      <c r="EJ252" s="112"/>
      <c r="EK252" s="112"/>
      <c r="EL252" s="112"/>
      <c r="EM252" s="112"/>
      <c r="EN252" s="112"/>
      <c r="EO252" s="112"/>
      <c r="EP252" s="112"/>
      <c r="EQ252" s="112"/>
      <c r="ER252" s="112"/>
      <c r="ES252" s="112"/>
      <c r="ET252" s="112"/>
      <c r="EU252" s="112"/>
      <c r="EV252" s="112"/>
      <c r="EW252" s="112"/>
      <c r="EX252" s="112"/>
      <c r="EY252" s="112"/>
      <c r="EZ252" s="112"/>
      <c r="FA252" s="112"/>
      <c r="FB252" s="112"/>
      <c r="FC252" s="112"/>
      <c r="FD252" s="112"/>
      <c r="FE252" s="112"/>
      <c r="FF252" s="112"/>
      <c r="FG252" s="112"/>
      <c r="FH252" s="112"/>
      <c r="FI252" s="112"/>
      <c r="FJ252" s="112"/>
      <c r="FK252" s="112"/>
      <c r="FL252" s="112"/>
      <c r="FM252" s="112"/>
      <c r="FN252" s="112"/>
      <c r="FO252" s="112"/>
      <c r="FP252" s="112"/>
      <c r="FQ252" s="112"/>
      <c r="FR252" s="112"/>
      <c r="FS252" s="112"/>
      <c r="FT252" s="112"/>
      <c r="FU252" s="112"/>
      <c r="FV252" s="112"/>
      <c r="FW252" s="112"/>
      <c r="FX252" s="112"/>
      <c r="FY252" s="112"/>
      <c r="FZ252" s="112"/>
      <c r="GA252" s="112"/>
      <c r="GB252" s="112"/>
      <c r="GC252" s="112"/>
      <c r="GD252" s="112"/>
      <c r="GE252" s="112"/>
      <c r="GF252" s="112"/>
      <c r="GG252" s="112"/>
      <c r="GH252" s="112"/>
      <c r="GI252" s="112"/>
      <c r="GJ252" s="112"/>
      <c r="GK252" s="112"/>
      <c r="GL252" s="112"/>
      <c r="GM252" s="112"/>
      <c r="GN252" s="112"/>
      <c r="GO252" s="112"/>
      <c r="GP252" s="112"/>
      <c r="GQ252" s="112"/>
      <c r="GR252" s="112"/>
      <c r="GS252" s="112"/>
      <c r="GT252" s="112"/>
      <c r="GU252" s="112"/>
    </row>
    <row r="253" spans="1:203" ht="15" customHeight="1" x14ac:dyDescent="0.25">
      <c r="A253" s="111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112"/>
      <c r="CZ253" s="112"/>
      <c r="DA253" s="112"/>
      <c r="DB253" s="112"/>
      <c r="DC253" s="112"/>
      <c r="DD253" s="112"/>
      <c r="DE253" s="112"/>
      <c r="DF253" s="112"/>
      <c r="DG253" s="112"/>
      <c r="DH253" s="112"/>
      <c r="DI253" s="112"/>
      <c r="DJ253" s="112"/>
      <c r="DK253" s="112"/>
      <c r="DL253" s="112"/>
      <c r="DM253" s="112"/>
      <c r="DN253" s="112"/>
      <c r="DO253" s="112"/>
      <c r="DP253" s="112"/>
      <c r="DQ253" s="112"/>
      <c r="DR253" s="112"/>
      <c r="DS253" s="112"/>
      <c r="DT253" s="112"/>
      <c r="DU253" s="112"/>
      <c r="DV253" s="112"/>
      <c r="DW253" s="112"/>
      <c r="DX253" s="112"/>
      <c r="DY253" s="112"/>
      <c r="DZ253" s="112"/>
      <c r="EA253" s="112"/>
      <c r="EB253" s="112"/>
      <c r="EC253" s="112"/>
      <c r="ED253" s="112"/>
      <c r="EE253" s="112"/>
      <c r="EF253" s="112"/>
      <c r="EG253" s="112"/>
      <c r="EH253" s="112"/>
      <c r="EI253" s="112"/>
      <c r="EJ253" s="112"/>
      <c r="EK253" s="112"/>
      <c r="EL253" s="112"/>
      <c r="EM253" s="112"/>
      <c r="EN253" s="112"/>
      <c r="EO253" s="112"/>
      <c r="EP253" s="112"/>
      <c r="EQ253" s="112"/>
      <c r="ER253" s="112"/>
      <c r="ES253" s="112"/>
      <c r="ET253" s="112"/>
      <c r="EU253" s="112"/>
      <c r="EV253" s="112"/>
      <c r="EW253" s="112"/>
      <c r="EX253" s="112"/>
      <c r="EY253" s="112"/>
      <c r="EZ253" s="112"/>
      <c r="FA253" s="112"/>
      <c r="FB253" s="112"/>
      <c r="FC253" s="112"/>
      <c r="FD253" s="112"/>
      <c r="FE253" s="112"/>
      <c r="FF253" s="112"/>
      <c r="FG253" s="112"/>
      <c r="FH253" s="112"/>
      <c r="FI253" s="112"/>
      <c r="FJ253" s="112"/>
      <c r="FK253" s="112"/>
      <c r="FL253" s="112"/>
      <c r="FM253" s="112"/>
      <c r="FN253" s="112"/>
      <c r="FO253" s="112"/>
      <c r="FP253" s="112"/>
      <c r="FQ253" s="112"/>
      <c r="FR253" s="112"/>
      <c r="FS253" s="112"/>
      <c r="FT253" s="112"/>
      <c r="FU253" s="112"/>
      <c r="FV253" s="112"/>
      <c r="FW253" s="112"/>
      <c r="FX253" s="112"/>
      <c r="FY253" s="112"/>
      <c r="FZ253" s="112"/>
      <c r="GA253" s="112"/>
      <c r="GB253" s="112"/>
      <c r="GC253" s="112"/>
      <c r="GD253" s="112"/>
      <c r="GE253" s="112"/>
      <c r="GF253" s="112"/>
      <c r="GG253" s="112"/>
      <c r="GH253" s="112"/>
      <c r="GI253" s="112"/>
      <c r="GJ253" s="112"/>
      <c r="GK253" s="112"/>
      <c r="GL253" s="112"/>
      <c r="GM253" s="112"/>
      <c r="GN253" s="112"/>
      <c r="GO253" s="112"/>
      <c r="GP253" s="112"/>
      <c r="GQ253" s="112"/>
      <c r="GR253" s="112"/>
      <c r="GS253" s="112"/>
      <c r="GT253" s="112"/>
      <c r="GU253" s="112"/>
    </row>
    <row r="254" spans="1:203" ht="15" customHeight="1" x14ac:dyDescent="0.25">
      <c r="A254" s="111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112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112"/>
      <c r="CZ254" s="112"/>
      <c r="DA254" s="112"/>
      <c r="DB254" s="112"/>
      <c r="DC254" s="112"/>
      <c r="DD254" s="112"/>
      <c r="DE254" s="112"/>
      <c r="DF254" s="112"/>
      <c r="DG254" s="112"/>
      <c r="DH254" s="112"/>
      <c r="DI254" s="112"/>
      <c r="DJ254" s="112"/>
      <c r="DK254" s="112"/>
      <c r="DL254" s="112"/>
      <c r="DM254" s="112"/>
      <c r="DN254" s="112"/>
      <c r="DO254" s="112"/>
      <c r="DP254" s="112"/>
      <c r="DQ254" s="112"/>
      <c r="DR254" s="112"/>
      <c r="DS254" s="112"/>
      <c r="DT254" s="112"/>
      <c r="DU254" s="112"/>
      <c r="DV254" s="112"/>
      <c r="DW254" s="112"/>
      <c r="DX254" s="112"/>
      <c r="DY254" s="112"/>
      <c r="DZ254" s="112"/>
      <c r="EA254" s="112"/>
      <c r="EB254" s="112"/>
      <c r="EC254" s="112"/>
      <c r="ED254" s="112"/>
      <c r="EE254" s="112"/>
      <c r="EF254" s="112"/>
      <c r="EG254" s="112"/>
      <c r="EH254" s="112"/>
      <c r="EI254" s="112"/>
      <c r="EJ254" s="112"/>
      <c r="EK254" s="112"/>
      <c r="EL254" s="112"/>
      <c r="EM254" s="112"/>
      <c r="EN254" s="112"/>
      <c r="EO254" s="112"/>
      <c r="EP254" s="112"/>
      <c r="EQ254" s="112"/>
      <c r="ER254" s="112"/>
      <c r="ES254" s="112"/>
      <c r="ET254" s="112"/>
      <c r="EU254" s="112"/>
      <c r="EV254" s="112"/>
      <c r="EW254" s="112"/>
      <c r="EX254" s="112"/>
      <c r="EY254" s="112"/>
      <c r="EZ254" s="112"/>
      <c r="FA254" s="112"/>
      <c r="FB254" s="112"/>
      <c r="FC254" s="112"/>
      <c r="FD254" s="112"/>
      <c r="FE254" s="112"/>
      <c r="FF254" s="112"/>
      <c r="FG254" s="112"/>
      <c r="FH254" s="112"/>
      <c r="FI254" s="112"/>
      <c r="FJ254" s="112"/>
      <c r="FK254" s="112"/>
      <c r="FL254" s="112"/>
      <c r="FM254" s="112"/>
      <c r="FN254" s="112"/>
      <c r="FO254" s="112"/>
      <c r="FP254" s="112"/>
      <c r="FQ254" s="112"/>
      <c r="FR254" s="112"/>
      <c r="FS254" s="112"/>
      <c r="FT254" s="112"/>
      <c r="FU254" s="112"/>
      <c r="FV254" s="112"/>
      <c r="FW254" s="112"/>
      <c r="FX254" s="112"/>
      <c r="FY254" s="112"/>
      <c r="FZ254" s="112"/>
      <c r="GA254" s="112"/>
      <c r="GB254" s="112"/>
      <c r="GC254" s="112"/>
      <c r="GD254" s="112"/>
      <c r="GE254" s="112"/>
      <c r="GF254" s="112"/>
      <c r="GG254" s="112"/>
      <c r="GH254" s="112"/>
      <c r="GI254" s="112"/>
      <c r="GJ254" s="112"/>
      <c r="GK254" s="112"/>
      <c r="GL254" s="112"/>
      <c r="GM254" s="112"/>
      <c r="GN254" s="112"/>
      <c r="GO254" s="112"/>
      <c r="GP254" s="112"/>
      <c r="GQ254" s="112"/>
      <c r="GR254" s="112"/>
      <c r="GS254" s="112"/>
      <c r="GT254" s="112"/>
      <c r="GU254" s="112"/>
    </row>
    <row r="255" spans="1:203" ht="15" customHeight="1" x14ac:dyDescent="0.25">
      <c r="A255" s="111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  <c r="BS255" s="112"/>
      <c r="BT255" s="112"/>
      <c r="BU255" s="112"/>
      <c r="BV255" s="112"/>
      <c r="BW255" s="112"/>
      <c r="BX255" s="112"/>
      <c r="BY255" s="112"/>
      <c r="BZ255" s="112"/>
      <c r="CA255" s="112"/>
      <c r="CB255" s="112"/>
      <c r="CC255" s="112"/>
      <c r="CD255" s="112"/>
      <c r="CE255" s="112"/>
      <c r="CF255" s="112"/>
      <c r="CG255" s="112"/>
      <c r="CH255" s="112"/>
      <c r="CI255" s="112"/>
      <c r="CJ255" s="112"/>
      <c r="CK255" s="112"/>
      <c r="CL255" s="112"/>
      <c r="CM255" s="112"/>
      <c r="CN255" s="112"/>
      <c r="CO255" s="112"/>
      <c r="CP255" s="112"/>
      <c r="CQ255" s="112"/>
      <c r="CR255" s="112"/>
      <c r="CS255" s="112"/>
      <c r="CT255" s="112"/>
      <c r="CU255" s="112"/>
      <c r="CV255" s="112"/>
      <c r="CW255" s="112"/>
      <c r="CX255" s="112"/>
      <c r="CY255" s="112"/>
      <c r="CZ255" s="112"/>
      <c r="DA255" s="112"/>
      <c r="DB255" s="112"/>
      <c r="DC255" s="112"/>
      <c r="DD255" s="112"/>
      <c r="DE255" s="112"/>
      <c r="DF255" s="112"/>
      <c r="DG255" s="112"/>
      <c r="DH255" s="112"/>
      <c r="DI255" s="112"/>
      <c r="DJ255" s="112"/>
      <c r="DK255" s="112"/>
      <c r="DL255" s="112"/>
      <c r="DM255" s="112"/>
      <c r="DN255" s="112"/>
      <c r="DO255" s="112"/>
      <c r="DP255" s="112"/>
      <c r="DQ255" s="112"/>
      <c r="DR255" s="112"/>
      <c r="DS255" s="112"/>
      <c r="DT255" s="112"/>
      <c r="DU255" s="112"/>
      <c r="DV255" s="112"/>
      <c r="DW255" s="112"/>
      <c r="DX255" s="112"/>
      <c r="DY255" s="112"/>
      <c r="DZ255" s="112"/>
      <c r="EA255" s="112"/>
      <c r="EB255" s="112"/>
      <c r="EC255" s="112"/>
      <c r="ED255" s="112"/>
      <c r="EE255" s="112"/>
      <c r="EF255" s="112"/>
      <c r="EG255" s="112"/>
      <c r="EH255" s="112"/>
      <c r="EI255" s="112"/>
      <c r="EJ255" s="112"/>
      <c r="EK255" s="112"/>
      <c r="EL255" s="112"/>
      <c r="EM255" s="112"/>
      <c r="EN255" s="112"/>
      <c r="EO255" s="112"/>
      <c r="EP255" s="112"/>
      <c r="EQ255" s="112"/>
      <c r="ER255" s="112"/>
      <c r="ES255" s="112"/>
      <c r="ET255" s="112"/>
      <c r="EU255" s="112"/>
      <c r="EV255" s="112"/>
      <c r="EW255" s="112"/>
      <c r="EX255" s="112"/>
      <c r="EY255" s="112"/>
      <c r="EZ255" s="112"/>
      <c r="FA255" s="112"/>
      <c r="FB255" s="112"/>
      <c r="FC255" s="112"/>
      <c r="FD255" s="112"/>
      <c r="FE255" s="112"/>
      <c r="FF255" s="112"/>
      <c r="FG255" s="112"/>
      <c r="FH255" s="112"/>
      <c r="FI255" s="112"/>
      <c r="FJ255" s="112"/>
      <c r="FK255" s="112"/>
      <c r="FL255" s="112"/>
      <c r="FM255" s="112"/>
      <c r="FN255" s="112"/>
      <c r="FO255" s="112"/>
      <c r="FP255" s="112"/>
      <c r="FQ255" s="112"/>
      <c r="FR255" s="112"/>
      <c r="FS255" s="112"/>
      <c r="FT255" s="112"/>
      <c r="FU255" s="112"/>
      <c r="FV255" s="112"/>
      <c r="FW255" s="112"/>
      <c r="FX255" s="112"/>
      <c r="FY255" s="112"/>
      <c r="FZ255" s="112"/>
      <c r="GA255" s="112"/>
      <c r="GB255" s="112"/>
      <c r="GC255" s="112"/>
      <c r="GD255" s="112"/>
      <c r="GE255" s="112"/>
      <c r="GF255" s="112"/>
      <c r="GG255" s="112"/>
      <c r="GH255" s="112"/>
      <c r="GI255" s="112"/>
      <c r="GJ255" s="112"/>
      <c r="GK255" s="112"/>
      <c r="GL255" s="112"/>
      <c r="GM255" s="112"/>
      <c r="GN255" s="112"/>
      <c r="GO255" s="112"/>
      <c r="GP255" s="112"/>
      <c r="GQ255" s="112"/>
      <c r="GR255" s="112"/>
      <c r="GS255" s="112"/>
      <c r="GT255" s="112"/>
      <c r="GU255" s="112"/>
    </row>
    <row r="256" spans="1:203" ht="15" customHeight="1" x14ac:dyDescent="0.25">
      <c r="A256" s="111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  <c r="BS256" s="112"/>
      <c r="BT256" s="112"/>
      <c r="BU256" s="112"/>
      <c r="BV256" s="112"/>
      <c r="BW256" s="112"/>
      <c r="BX256" s="112"/>
      <c r="BY256" s="112"/>
      <c r="BZ256" s="112"/>
      <c r="CA256" s="112"/>
      <c r="CB256" s="112"/>
      <c r="CC256" s="112"/>
      <c r="CD256" s="112"/>
      <c r="CE256" s="112"/>
      <c r="CF256" s="112"/>
      <c r="CG256" s="112"/>
      <c r="CH256" s="112"/>
      <c r="CI256" s="112"/>
      <c r="CJ256" s="112"/>
      <c r="CK256" s="112"/>
      <c r="CL256" s="112"/>
      <c r="CM256" s="112"/>
      <c r="CN256" s="112"/>
      <c r="CO256" s="112"/>
      <c r="CP256" s="112"/>
      <c r="CQ256" s="112"/>
      <c r="CR256" s="112"/>
      <c r="CS256" s="112"/>
      <c r="CT256" s="112"/>
      <c r="CU256" s="112"/>
      <c r="CV256" s="112"/>
      <c r="CW256" s="112"/>
      <c r="CX256" s="112"/>
      <c r="CY256" s="112"/>
      <c r="CZ256" s="112"/>
      <c r="DA256" s="112"/>
      <c r="DB256" s="112"/>
      <c r="DC256" s="112"/>
      <c r="DD256" s="112"/>
      <c r="DE256" s="112"/>
      <c r="DF256" s="112"/>
      <c r="DG256" s="112"/>
      <c r="DH256" s="112"/>
      <c r="DI256" s="112"/>
      <c r="DJ256" s="112"/>
      <c r="DK256" s="112"/>
      <c r="DL256" s="112"/>
      <c r="DM256" s="112"/>
      <c r="DN256" s="112"/>
      <c r="DO256" s="112"/>
      <c r="DP256" s="112"/>
      <c r="DQ256" s="112"/>
      <c r="DR256" s="112"/>
      <c r="DS256" s="112"/>
      <c r="DT256" s="112"/>
      <c r="DU256" s="112"/>
      <c r="DV256" s="112"/>
      <c r="DW256" s="112"/>
      <c r="DX256" s="112"/>
      <c r="DY256" s="112"/>
      <c r="DZ256" s="112"/>
      <c r="EA256" s="112"/>
      <c r="EB256" s="112"/>
      <c r="EC256" s="112"/>
      <c r="ED256" s="112"/>
      <c r="EE256" s="112"/>
      <c r="EF256" s="112"/>
      <c r="EG256" s="112"/>
      <c r="EH256" s="112"/>
      <c r="EI256" s="112"/>
      <c r="EJ256" s="112"/>
      <c r="EK256" s="112"/>
      <c r="EL256" s="112"/>
      <c r="EM256" s="112"/>
      <c r="EN256" s="112"/>
      <c r="EO256" s="112"/>
      <c r="EP256" s="112"/>
      <c r="EQ256" s="112"/>
      <c r="ER256" s="112"/>
      <c r="ES256" s="112"/>
      <c r="ET256" s="112"/>
      <c r="EU256" s="112"/>
      <c r="EV256" s="112"/>
      <c r="EW256" s="112"/>
      <c r="EX256" s="112"/>
      <c r="EY256" s="112"/>
      <c r="EZ256" s="112"/>
      <c r="FA256" s="112"/>
      <c r="FB256" s="112"/>
      <c r="FC256" s="112"/>
      <c r="FD256" s="112"/>
      <c r="FE256" s="112"/>
      <c r="FF256" s="112"/>
      <c r="FG256" s="112"/>
      <c r="FH256" s="112"/>
      <c r="FI256" s="112"/>
      <c r="FJ256" s="112"/>
      <c r="FK256" s="112"/>
      <c r="FL256" s="112"/>
      <c r="FM256" s="112"/>
      <c r="FN256" s="112"/>
      <c r="FO256" s="112"/>
      <c r="FP256" s="112"/>
      <c r="FQ256" s="112"/>
      <c r="FR256" s="112"/>
      <c r="FS256" s="112"/>
      <c r="FT256" s="112"/>
      <c r="FU256" s="112"/>
      <c r="FV256" s="112"/>
      <c r="FW256" s="112"/>
      <c r="FX256" s="112"/>
      <c r="FY256" s="112"/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2"/>
      <c r="GK256" s="112"/>
      <c r="GL256" s="112"/>
      <c r="GM256" s="112"/>
      <c r="GN256" s="112"/>
      <c r="GO256" s="112"/>
      <c r="GP256" s="112"/>
      <c r="GQ256" s="112"/>
      <c r="GR256" s="112"/>
      <c r="GS256" s="112"/>
      <c r="GT256" s="112"/>
      <c r="GU256" s="112"/>
    </row>
    <row r="257" spans="1:203" ht="15" customHeight="1" x14ac:dyDescent="0.25">
      <c r="A257" s="111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  <c r="BS257" s="112"/>
      <c r="BT257" s="112"/>
      <c r="BU257" s="112"/>
      <c r="BV257" s="112"/>
      <c r="BW257" s="112"/>
      <c r="BX257" s="112"/>
      <c r="BY257" s="112"/>
      <c r="BZ257" s="112"/>
      <c r="CA257" s="112"/>
      <c r="CB257" s="112"/>
      <c r="CC257" s="112"/>
      <c r="CD257" s="112"/>
      <c r="CE257" s="112"/>
      <c r="CF257" s="112"/>
      <c r="CG257" s="112"/>
      <c r="CH257" s="112"/>
      <c r="CI257" s="112"/>
      <c r="CJ257" s="112"/>
      <c r="CK257" s="112"/>
      <c r="CL257" s="112"/>
      <c r="CM257" s="112"/>
      <c r="CN257" s="112"/>
      <c r="CO257" s="112"/>
      <c r="CP257" s="112"/>
      <c r="CQ257" s="112"/>
      <c r="CR257" s="112"/>
      <c r="CS257" s="112"/>
      <c r="CT257" s="112"/>
      <c r="CU257" s="112"/>
      <c r="CV257" s="112"/>
      <c r="CW257" s="112"/>
      <c r="CX257" s="112"/>
      <c r="CY257" s="112"/>
      <c r="CZ257" s="112"/>
      <c r="DA257" s="112"/>
      <c r="DB257" s="112"/>
      <c r="DC257" s="112"/>
      <c r="DD257" s="112"/>
      <c r="DE257" s="112"/>
      <c r="DF257" s="112"/>
      <c r="DG257" s="112"/>
      <c r="DH257" s="112"/>
      <c r="DI257" s="112"/>
      <c r="DJ257" s="112"/>
      <c r="DK257" s="112"/>
      <c r="DL257" s="112"/>
      <c r="DM257" s="112"/>
      <c r="DN257" s="112"/>
      <c r="DO257" s="112"/>
      <c r="DP257" s="112"/>
      <c r="DQ257" s="112"/>
      <c r="DR257" s="112"/>
      <c r="DS257" s="112"/>
      <c r="DT257" s="112"/>
      <c r="DU257" s="112"/>
      <c r="DV257" s="112"/>
      <c r="DW257" s="112"/>
      <c r="DX257" s="112"/>
      <c r="DY257" s="112"/>
      <c r="DZ257" s="112"/>
      <c r="EA257" s="112"/>
      <c r="EB257" s="112"/>
      <c r="EC257" s="112"/>
      <c r="ED257" s="112"/>
      <c r="EE257" s="112"/>
      <c r="EF257" s="112"/>
      <c r="EG257" s="112"/>
      <c r="EH257" s="112"/>
      <c r="EI257" s="112"/>
      <c r="EJ257" s="112"/>
      <c r="EK257" s="112"/>
      <c r="EL257" s="112"/>
      <c r="EM257" s="112"/>
      <c r="EN257" s="112"/>
      <c r="EO257" s="112"/>
      <c r="EP257" s="112"/>
      <c r="EQ257" s="112"/>
      <c r="ER257" s="112"/>
      <c r="ES257" s="112"/>
      <c r="ET257" s="112"/>
      <c r="EU257" s="112"/>
      <c r="EV257" s="112"/>
      <c r="EW257" s="112"/>
      <c r="EX257" s="112"/>
      <c r="EY257" s="112"/>
      <c r="EZ257" s="112"/>
      <c r="FA257" s="112"/>
      <c r="FB257" s="112"/>
      <c r="FC257" s="112"/>
      <c r="FD257" s="112"/>
      <c r="FE257" s="112"/>
      <c r="FF257" s="112"/>
      <c r="FG257" s="112"/>
      <c r="FH257" s="112"/>
      <c r="FI257" s="112"/>
      <c r="FJ257" s="112"/>
      <c r="FK257" s="112"/>
      <c r="FL257" s="112"/>
      <c r="FM257" s="112"/>
      <c r="FN257" s="112"/>
      <c r="FO257" s="112"/>
      <c r="FP257" s="112"/>
      <c r="FQ257" s="112"/>
      <c r="FR257" s="112"/>
      <c r="FS257" s="112"/>
      <c r="FT257" s="112"/>
      <c r="FU257" s="112"/>
      <c r="FV257" s="112"/>
      <c r="FW257" s="112"/>
      <c r="FX257" s="112"/>
      <c r="FY257" s="112"/>
      <c r="FZ257" s="112"/>
      <c r="GA257" s="112"/>
      <c r="GB257" s="112"/>
      <c r="GC257" s="112"/>
      <c r="GD257" s="112"/>
      <c r="GE257" s="112"/>
      <c r="GF257" s="112"/>
      <c r="GG257" s="112"/>
      <c r="GH257" s="112"/>
      <c r="GI257" s="112"/>
      <c r="GJ257" s="112"/>
      <c r="GK257" s="112"/>
      <c r="GL257" s="112"/>
      <c r="GM257" s="112"/>
      <c r="GN257" s="112"/>
      <c r="GO257" s="112"/>
      <c r="GP257" s="112"/>
      <c r="GQ257" s="112"/>
      <c r="GR257" s="112"/>
      <c r="GS257" s="112"/>
      <c r="GT257" s="112"/>
      <c r="GU257" s="112"/>
    </row>
    <row r="258" spans="1:203" ht="15" customHeight="1" x14ac:dyDescent="0.25">
      <c r="A258" s="111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  <c r="BS258" s="112"/>
      <c r="BT258" s="112"/>
      <c r="BU258" s="112"/>
      <c r="BV258" s="112"/>
      <c r="BW258" s="112"/>
      <c r="BX258" s="112"/>
      <c r="BY258" s="112"/>
      <c r="BZ258" s="112"/>
      <c r="CA258" s="112"/>
      <c r="CB258" s="112"/>
      <c r="CC258" s="112"/>
      <c r="CD258" s="112"/>
      <c r="CE258" s="112"/>
      <c r="CF258" s="112"/>
      <c r="CG258" s="112"/>
      <c r="CH258" s="112"/>
      <c r="CI258" s="112"/>
      <c r="CJ258" s="112"/>
      <c r="CK258" s="112"/>
      <c r="CL258" s="112"/>
      <c r="CM258" s="112"/>
      <c r="CN258" s="112"/>
      <c r="CO258" s="112"/>
      <c r="CP258" s="112"/>
      <c r="CQ258" s="112"/>
      <c r="CR258" s="112"/>
      <c r="CS258" s="112"/>
      <c r="CT258" s="112"/>
      <c r="CU258" s="112"/>
      <c r="CV258" s="112"/>
      <c r="CW258" s="112"/>
      <c r="CX258" s="112"/>
      <c r="CY258" s="112"/>
      <c r="CZ258" s="112"/>
      <c r="DA258" s="112"/>
      <c r="DB258" s="112"/>
      <c r="DC258" s="112"/>
      <c r="DD258" s="112"/>
      <c r="DE258" s="112"/>
      <c r="DF258" s="112"/>
      <c r="DG258" s="112"/>
      <c r="DH258" s="112"/>
      <c r="DI258" s="112"/>
      <c r="DJ258" s="112"/>
      <c r="DK258" s="112"/>
      <c r="DL258" s="112"/>
      <c r="DM258" s="112"/>
      <c r="DN258" s="112"/>
      <c r="DO258" s="112"/>
      <c r="DP258" s="112"/>
      <c r="DQ258" s="112"/>
      <c r="DR258" s="112"/>
      <c r="DS258" s="112"/>
      <c r="DT258" s="112"/>
      <c r="DU258" s="112"/>
      <c r="DV258" s="112"/>
      <c r="DW258" s="112"/>
      <c r="DX258" s="112"/>
      <c r="DY258" s="112"/>
      <c r="DZ258" s="112"/>
      <c r="EA258" s="112"/>
      <c r="EB258" s="112"/>
      <c r="EC258" s="112"/>
      <c r="ED258" s="112"/>
      <c r="EE258" s="112"/>
      <c r="EF258" s="112"/>
      <c r="EG258" s="112"/>
      <c r="EH258" s="112"/>
      <c r="EI258" s="112"/>
      <c r="EJ258" s="112"/>
      <c r="EK258" s="112"/>
      <c r="EL258" s="112"/>
      <c r="EM258" s="112"/>
      <c r="EN258" s="112"/>
      <c r="EO258" s="112"/>
      <c r="EP258" s="112"/>
      <c r="EQ258" s="112"/>
      <c r="ER258" s="112"/>
      <c r="ES258" s="112"/>
      <c r="ET258" s="112"/>
      <c r="EU258" s="112"/>
      <c r="EV258" s="112"/>
      <c r="EW258" s="112"/>
      <c r="EX258" s="112"/>
      <c r="EY258" s="112"/>
      <c r="EZ258" s="112"/>
      <c r="FA258" s="112"/>
      <c r="FB258" s="112"/>
      <c r="FC258" s="112"/>
      <c r="FD258" s="112"/>
      <c r="FE258" s="112"/>
      <c r="FF258" s="112"/>
      <c r="FG258" s="112"/>
      <c r="FH258" s="112"/>
      <c r="FI258" s="112"/>
      <c r="FJ258" s="112"/>
      <c r="FK258" s="112"/>
      <c r="FL258" s="112"/>
      <c r="FM258" s="112"/>
      <c r="FN258" s="112"/>
      <c r="FO258" s="112"/>
      <c r="FP258" s="112"/>
      <c r="FQ258" s="112"/>
      <c r="FR258" s="112"/>
      <c r="FS258" s="112"/>
      <c r="FT258" s="112"/>
      <c r="FU258" s="112"/>
      <c r="FV258" s="112"/>
      <c r="FW258" s="112"/>
      <c r="FX258" s="112"/>
      <c r="FY258" s="112"/>
      <c r="FZ258" s="112"/>
      <c r="GA258" s="112"/>
      <c r="GB258" s="112"/>
      <c r="GC258" s="112"/>
      <c r="GD258" s="112"/>
      <c r="GE258" s="112"/>
      <c r="GF258" s="112"/>
      <c r="GG258" s="112"/>
      <c r="GH258" s="112"/>
      <c r="GI258" s="112"/>
      <c r="GJ258" s="112"/>
      <c r="GK258" s="112"/>
      <c r="GL258" s="112"/>
      <c r="GM258" s="112"/>
      <c r="GN258" s="112"/>
      <c r="GO258" s="112"/>
      <c r="GP258" s="112"/>
      <c r="GQ258" s="112"/>
      <c r="GR258" s="112"/>
      <c r="GS258" s="112"/>
      <c r="GT258" s="112"/>
      <c r="GU258" s="112"/>
    </row>
    <row r="259" spans="1:203" ht="15" customHeight="1" x14ac:dyDescent="0.25">
      <c r="A259" s="111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  <c r="BS259" s="112"/>
      <c r="BT259" s="112"/>
      <c r="BU259" s="112"/>
      <c r="BV259" s="112"/>
      <c r="BW259" s="112"/>
      <c r="BX259" s="112"/>
      <c r="BY259" s="112"/>
      <c r="BZ259" s="112"/>
      <c r="CA259" s="112"/>
      <c r="CB259" s="112"/>
      <c r="CC259" s="112"/>
      <c r="CD259" s="112"/>
      <c r="CE259" s="112"/>
      <c r="CF259" s="112"/>
      <c r="CG259" s="112"/>
      <c r="CH259" s="112"/>
      <c r="CI259" s="112"/>
      <c r="CJ259" s="112"/>
      <c r="CK259" s="112"/>
      <c r="CL259" s="112"/>
      <c r="CM259" s="112"/>
      <c r="CN259" s="112"/>
      <c r="CO259" s="112"/>
      <c r="CP259" s="112"/>
      <c r="CQ259" s="112"/>
      <c r="CR259" s="112"/>
      <c r="CS259" s="112"/>
      <c r="CT259" s="112"/>
      <c r="CU259" s="112"/>
      <c r="CV259" s="112"/>
      <c r="CW259" s="112"/>
      <c r="CX259" s="112"/>
      <c r="CY259" s="112"/>
      <c r="CZ259" s="112"/>
      <c r="DA259" s="112"/>
      <c r="DB259" s="112"/>
      <c r="DC259" s="112"/>
      <c r="DD259" s="112"/>
      <c r="DE259" s="112"/>
      <c r="DF259" s="112"/>
      <c r="DG259" s="112"/>
      <c r="DH259" s="112"/>
      <c r="DI259" s="112"/>
      <c r="DJ259" s="112"/>
      <c r="DK259" s="112"/>
      <c r="DL259" s="112"/>
      <c r="DM259" s="112"/>
      <c r="DN259" s="112"/>
      <c r="DO259" s="112"/>
      <c r="DP259" s="112"/>
      <c r="DQ259" s="112"/>
      <c r="DR259" s="112"/>
      <c r="DS259" s="112"/>
      <c r="DT259" s="112"/>
      <c r="DU259" s="112"/>
      <c r="DV259" s="112"/>
      <c r="DW259" s="112"/>
      <c r="DX259" s="112"/>
      <c r="DY259" s="112"/>
      <c r="DZ259" s="112"/>
      <c r="EA259" s="112"/>
      <c r="EB259" s="112"/>
      <c r="EC259" s="112"/>
      <c r="ED259" s="112"/>
      <c r="EE259" s="112"/>
      <c r="EF259" s="112"/>
      <c r="EG259" s="112"/>
      <c r="EH259" s="112"/>
      <c r="EI259" s="112"/>
      <c r="EJ259" s="112"/>
      <c r="EK259" s="112"/>
      <c r="EL259" s="112"/>
      <c r="EM259" s="112"/>
      <c r="EN259" s="112"/>
      <c r="EO259" s="112"/>
      <c r="EP259" s="112"/>
      <c r="EQ259" s="112"/>
      <c r="ER259" s="112"/>
      <c r="ES259" s="112"/>
      <c r="ET259" s="112"/>
      <c r="EU259" s="112"/>
      <c r="EV259" s="112"/>
      <c r="EW259" s="112"/>
      <c r="EX259" s="112"/>
      <c r="EY259" s="112"/>
      <c r="EZ259" s="112"/>
      <c r="FA259" s="112"/>
      <c r="FB259" s="112"/>
      <c r="FC259" s="112"/>
      <c r="FD259" s="112"/>
      <c r="FE259" s="112"/>
      <c r="FF259" s="112"/>
      <c r="FG259" s="112"/>
      <c r="FH259" s="112"/>
      <c r="FI259" s="112"/>
      <c r="FJ259" s="112"/>
      <c r="FK259" s="112"/>
      <c r="FL259" s="112"/>
      <c r="FM259" s="112"/>
      <c r="FN259" s="112"/>
      <c r="FO259" s="112"/>
      <c r="FP259" s="112"/>
      <c r="FQ259" s="112"/>
      <c r="FR259" s="112"/>
      <c r="FS259" s="112"/>
      <c r="FT259" s="112"/>
      <c r="FU259" s="112"/>
      <c r="FV259" s="112"/>
      <c r="FW259" s="112"/>
      <c r="FX259" s="112"/>
      <c r="FY259" s="112"/>
      <c r="FZ259" s="112"/>
      <c r="GA259" s="112"/>
      <c r="GB259" s="112"/>
      <c r="GC259" s="112"/>
      <c r="GD259" s="112"/>
      <c r="GE259" s="112"/>
      <c r="GF259" s="112"/>
      <c r="GG259" s="112"/>
      <c r="GH259" s="112"/>
      <c r="GI259" s="112"/>
      <c r="GJ259" s="112"/>
      <c r="GK259" s="112"/>
      <c r="GL259" s="112"/>
      <c r="GM259" s="112"/>
      <c r="GN259" s="112"/>
      <c r="GO259" s="112"/>
      <c r="GP259" s="112"/>
      <c r="GQ259" s="112"/>
      <c r="GR259" s="112"/>
      <c r="GS259" s="112"/>
      <c r="GT259" s="112"/>
      <c r="GU259" s="112"/>
    </row>
    <row r="260" spans="1:203" ht="15" customHeight="1" x14ac:dyDescent="0.25">
      <c r="A260" s="111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2"/>
      <c r="BV260" s="112"/>
      <c r="BW260" s="112"/>
      <c r="BX260" s="112"/>
      <c r="BY260" s="112"/>
      <c r="BZ260" s="112"/>
      <c r="CA260" s="112"/>
      <c r="CB260" s="112"/>
      <c r="CC260" s="112"/>
      <c r="CD260" s="112"/>
      <c r="CE260" s="112"/>
      <c r="CF260" s="112"/>
      <c r="CG260" s="112"/>
      <c r="CH260" s="112"/>
      <c r="CI260" s="112"/>
      <c r="CJ260" s="112"/>
      <c r="CK260" s="112"/>
      <c r="CL260" s="112"/>
      <c r="CM260" s="112"/>
      <c r="CN260" s="112"/>
      <c r="CO260" s="112"/>
      <c r="CP260" s="112"/>
      <c r="CQ260" s="112"/>
      <c r="CR260" s="112"/>
      <c r="CS260" s="112"/>
      <c r="CT260" s="112"/>
      <c r="CU260" s="112"/>
      <c r="CV260" s="112"/>
      <c r="CW260" s="112"/>
      <c r="CX260" s="112"/>
      <c r="CY260" s="112"/>
      <c r="CZ260" s="112"/>
      <c r="DA260" s="112"/>
      <c r="DB260" s="112"/>
      <c r="DC260" s="112"/>
      <c r="DD260" s="112"/>
      <c r="DE260" s="112"/>
      <c r="DF260" s="112"/>
      <c r="DG260" s="112"/>
      <c r="DH260" s="112"/>
      <c r="DI260" s="112"/>
      <c r="DJ260" s="112"/>
      <c r="DK260" s="112"/>
      <c r="DL260" s="112"/>
      <c r="DM260" s="112"/>
      <c r="DN260" s="112"/>
      <c r="DO260" s="112"/>
      <c r="DP260" s="112"/>
      <c r="DQ260" s="112"/>
      <c r="DR260" s="112"/>
      <c r="DS260" s="112"/>
      <c r="DT260" s="112"/>
      <c r="DU260" s="112"/>
      <c r="DV260" s="112"/>
      <c r="DW260" s="112"/>
      <c r="DX260" s="112"/>
      <c r="DY260" s="112"/>
      <c r="DZ260" s="112"/>
      <c r="EA260" s="112"/>
      <c r="EB260" s="112"/>
      <c r="EC260" s="112"/>
      <c r="ED260" s="112"/>
      <c r="EE260" s="112"/>
      <c r="EF260" s="112"/>
      <c r="EG260" s="112"/>
      <c r="EH260" s="112"/>
      <c r="EI260" s="112"/>
      <c r="EJ260" s="112"/>
      <c r="EK260" s="112"/>
      <c r="EL260" s="112"/>
      <c r="EM260" s="112"/>
      <c r="EN260" s="112"/>
      <c r="EO260" s="112"/>
      <c r="EP260" s="112"/>
      <c r="EQ260" s="112"/>
      <c r="ER260" s="112"/>
      <c r="ES260" s="112"/>
      <c r="ET260" s="112"/>
      <c r="EU260" s="112"/>
      <c r="EV260" s="112"/>
      <c r="EW260" s="112"/>
      <c r="EX260" s="112"/>
      <c r="EY260" s="112"/>
      <c r="EZ260" s="112"/>
      <c r="FA260" s="112"/>
      <c r="FB260" s="112"/>
      <c r="FC260" s="112"/>
      <c r="FD260" s="112"/>
      <c r="FE260" s="112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112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2"/>
      <c r="GK260" s="112"/>
      <c r="GL260" s="112"/>
      <c r="GM260" s="112"/>
      <c r="GN260" s="112"/>
      <c r="GO260" s="112"/>
      <c r="GP260" s="112"/>
      <c r="GQ260" s="112"/>
      <c r="GR260" s="112"/>
      <c r="GS260" s="112"/>
      <c r="GT260" s="112"/>
      <c r="GU260" s="112"/>
    </row>
    <row r="261" spans="1:203" ht="15" customHeight="1" x14ac:dyDescent="0.25">
      <c r="A261" s="111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  <c r="BI261" s="112"/>
      <c r="BJ261" s="112"/>
      <c r="BK261" s="112"/>
      <c r="BL261" s="112"/>
      <c r="BM261" s="112"/>
      <c r="BN261" s="112"/>
      <c r="BO261" s="112"/>
      <c r="BP261" s="112"/>
      <c r="BQ261" s="112"/>
      <c r="BR261" s="112"/>
      <c r="BS261" s="112"/>
      <c r="BT261" s="112"/>
      <c r="BU261" s="112"/>
      <c r="BV261" s="112"/>
      <c r="BW261" s="112"/>
      <c r="BX261" s="112"/>
      <c r="BY261" s="112"/>
      <c r="BZ261" s="112"/>
      <c r="CA261" s="112"/>
      <c r="CB261" s="112"/>
      <c r="CC261" s="112"/>
      <c r="CD261" s="112"/>
      <c r="CE261" s="112"/>
      <c r="CF261" s="112"/>
      <c r="CG261" s="112"/>
      <c r="CH261" s="112"/>
      <c r="CI261" s="112"/>
      <c r="CJ261" s="112"/>
      <c r="CK261" s="112"/>
      <c r="CL261" s="112"/>
      <c r="CM261" s="112"/>
      <c r="CN261" s="112"/>
      <c r="CO261" s="112"/>
      <c r="CP261" s="112"/>
      <c r="CQ261" s="112"/>
      <c r="CR261" s="112"/>
      <c r="CS261" s="112"/>
      <c r="CT261" s="112"/>
      <c r="CU261" s="112"/>
      <c r="CV261" s="112"/>
      <c r="CW261" s="112"/>
      <c r="CX261" s="112"/>
      <c r="CY261" s="112"/>
      <c r="CZ261" s="112"/>
      <c r="DA261" s="112"/>
      <c r="DB261" s="112"/>
      <c r="DC261" s="112"/>
      <c r="DD261" s="112"/>
      <c r="DE261" s="112"/>
      <c r="DF261" s="112"/>
      <c r="DG261" s="112"/>
      <c r="DH261" s="112"/>
      <c r="DI261" s="112"/>
      <c r="DJ261" s="112"/>
      <c r="DK261" s="112"/>
      <c r="DL261" s="112"/>
      <c r="DM261" s="112"/>
      <c r="DN261" s="112"/>
      <c r="DO261" s="112"/>
      <c r="DP261" s="112"/>
      <c r="DQ261" s="112"/>
      <c r="DR261" s="112"/>
      <c r="DS261" s="112"/>
      <c r="DT261" s="112"/>
      <c r="DU261" s="112"/>
      <c r="DV261" s="112"/>
      <c r="DW261" s="112"/>
      <c r="DX261" s="112"/>
      <c r="DY261" s="112"/>
      <c r="DZ261" s="112"/>
      <c r="EA261" s="112"/>
      <c r="EB261" s="112"/>
      <c r="EC261" s="112"/>
      <c r="ED261" s="112"/>
      <c r="EE261" s="112"/>
      <c r="EF261" s="112"/>
      <c r="EG261" s="112"/>
      <c r="EH261" s="112"/>
      <c r="EI261" s="112"/>
      <c r="EJ261" s="112"/>
      <c r="EK261" s="112"/>
      <c r="EL261" s="112"/>
      <c r="EM261" s="112"/>
      <c r="EN261" s="112"/>
      <c r="EO261" s="112"/>
      <c r="EP261" s="112"/>
      <c r="EQ261" s="112"/>
      <c r="ER261" s="112"/>
      <c r="ES261" s="112"/>
      <c r="ET261" s="112"/>
      <c r="EU261" s="112"/>
      <c r="EV261" s="112"/>
      <c r="EW261" s="112"/>
      <c r="EX261" s="112"/>
      <c r="EY261" s="112"/>
      <c r="EZ261" s="112"/>
      <c r="FA261" s="112"/>
      <c r="FB261" s="112"/>
      <c r="FC261" s="112"/>
      <c r="FD261" s="112"/>
      <c r="FE261" s="112"/>
      <c r="FF261" s="112"/>
      <c r="FG261" s="112"/>
      <c r="FH261" s="112"/>
      <c r="FI261" s="112"/>
      <c r="FJ261" s="112"/>
      <c r="FK261" s="112"/>
      <c r="FL261" s="112"/>
      <c r="FM261" s="112"/>
      <c r="FN261" s="112"/>
      <c r="FO261" s="112"/>
      <c r="FP261" s="112"/>
      <c r="FQ261" s="112"/>
      <c r="FR261" s="112"/>
      <c r="FS261" s="112"/>
      <c r="FT261" s="112"/>
      <c r="FU261" s="112"/>
      <c r="FV261" s="112"/>
      <c r="FW261" s="112"/>
      <c r="FX261" s="112"/>
      <c r="FY261" s="112"/>
      <c r="FZ261" s="112"/>
      <c r="GA261" s="112"/>
      <c r="GB261" s="112"/>
      <c r="GC261" s="112"/>
      <c r="GD261" s="112"/>
      <c r="GE261" s="112"/>
      <c r="GF261" s="112"/>
      <c r="GG261" s="112"/>
      <c r="GH261" s="112"/>
      <c r="GI261" s="112"/>
      <c r="GJ261" s="112"/>
      <c r="GK261" s="112"/>
      <c r="GL261" s="112"/>
      <c r="GM261" s="112"/>
      <c r="GN261" s="112"/>
      <c r="GO261" s="112"/>
      <c r="GP261" s="112"/>
      <c r="GQ261" s="112"/>
      <c r="GR261" s="112"/>
      <c r="GS261" s="112"/>
      <c r="GT261" s="112"/>
      <c r="GU261" s="112"/>
    </row>
    <row r="262" spans="1:203" ht="15" customHeight="1" x14ac:dyDescent="0.25">
      <c r="A262" s="111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2"/>
      <c r="BV262" s="112"/>
      <c r="BW262" s="112"/>
      <c r="BX262" s="112"/>
      <c r="BY262" s="112"/>
      <c r="BZ262" s="112"/>
      <c r="CA262" s="112"/>
      <c r="CB262" s="112"/>
      <c r="CC262" s="112"/>
      <c r="CD262" s="112"/>
      <c r="CE262" s="112"/>
      <c r="CF262" s="112"/>
      <c r="CG262" s="112"/>
      <c r="CH262" s="112"/>
      <c r="CI262" s="112"/>
      <c r="CJ262" s="112"/>
      <c r="CK262" s="112"/>
      <c r="CL262" s="112"/>
      <c r="CM262" s="112"/>
      <c r="CN262" s="112"/>
      <c r="CO262" s="112"/>
      <c r="CP262" s="112"/>
      <c r="CQ262" s="112"/>
      <c r="CR262" s="112"/>
      <c r="CS262" s="112"/>
      <c r="CT262" s="112"/>
      <c r="CU262" s="112"/>
      <c r="CV262" s="112"/>
      <c r="CW262" s="112"/>
      <c r="CX262" s="112"/>
      <c r="CY262" s="112"/>
      <c r="CZ262" s="112"/>
      <c r="DA262" s="112"/>
      <c r="DB262" s="112"/>
      <c r="DC262" s="112"/>
      <c r="DD262" s="112"/>
      <c r="DE262" s="112"/>
      <c r="DF262" s="112"/>
      <c r="DG262" s="112"/>
      <c r="DH262" s="112"/>
      <c r="DI262" s="112"/>
      <c r="DJ262" s="112"/>
      <c r="DK262" s="112"/>
      <c r="DL262" s="112"/>
      <c r="DM262" s="112"/>
      <c r="DN262" s="112"/>
      <c r="DO262" s="112"/>
      <c r="DP262" s="112"/>
      <c r="DQ262" s="112"/>
      <c r="DR262" s="112"/>
      <c r="DS262" s="112"/>
      <c r="DT262" s="112"/>
      <c r="DU262" s="112"/>
      <c r="DV262" s="112"/>
      <c r="DW262" s="112"/>
      <c r="DX262" s="112"/>
      <c r="DY262" s="112"/>
      <c r="DZ262" s="112"/>
      <c r="EA262" s="112"/>
      <c r="EB262" s="112"/>
      <c r="EC262" s="112"/>
      <c r="ED262" s="112"/>
      <c r="EE262" s="112"/>
      <c r="EF262" s="112"/>
      <c r="EG262" s="112"/>
      <c r="EH262" s="112"/>
      <c r="EI262" s="112"/>
      <c r="EJ262" s="112"/>
      <c r="EK262" s="112"/>
      <c r="EL262" s="112"/>
      <c r="EM262" s="112"/>
      <c r="EN262" s="112"/>
      <c r="EO262" s="112"/>
      <c r="EP262" s="112"/>
      <c r="EQ262" s="112"/>
      <c r="ER262" s="112"/>
      <c r="ES262" s="112"/>
      <c r="ET262" s="112"/>
      <c r="EU262" s="112"/>
      <c r="EV262" s="112"/>
      <c r="EW262" s="112"/>
      <c r="EX262" s="112"/>
      <c r="EY262" s="112"/>
      <c r="EZ262" s="112"/>
      <c r="FA262" s="112"/>
      <c r="FB262" s="112"/>
      <c r="FC262" s="112"/>
      <c r="FD262" s="112"/>
      <c r="FE262" s="112"/>
      <c r="FF262" s="112"/>
      <c r="FG262" s="112"/>
      <c r="FH262" s="112"/>
      <c r="FI262" s="112"/>
      <c r="FJ262" s="112"/>
      <c r="FK262" s="112"/>
      <c r="FL262" s="112"/>
      <c r="FM262" s="112"/>
      <c r="FN262" s="112"/>
      <c r="FO262" s="112"/>
      <c r="FP262" s="112"/>
      <c r="FQ262" s="112"/>
      <c r="FR262" s="112"/>
      <c r="FS262" s="112"/>
      <c r="FT262" s="112"/>
      <c r="FU262" s="112"/>
      <c r="FV262" s="112"/>
      <c r="FW262" s="112"/>
      <c r="FX262" s="112"/>
      <c r="FY262" s="112"/>
      <c r="FZ262" s="112"/>
      <c r="GA262" s="112"/>
      <c r="GB262" s="112"/>
      <c r="GC262" s="112"/>
      <c r="GD262" s="112"/>
      <c r="GE262" s="112"/>
      <c r="GF262" s="112"/>
      <c r="GG262" s="112"/>
      <c r="GH262" s="112"/>
      <c r="GI262" s="112"/>
      <c r="GJ262" s="112"/>
      <c r="GK262" s="112"/>
      <c r="GL262" s="112"/>
      <c r="GM262" s="112"/>
      <c r="GN262" s="112"/>
      <c r="GO262" s="112"/>
      <c r="GP262" s="112"/>
      <c r="GQ262" s="112"/>
      <c r="GR262" s="112"/>
      <c r="GS262" s="112"/>
      <c r="GT262" s="112"/>
      <c r="GU262" s="112"/>
    </row>
    <row r="263" spans="1:203" ht="15" customHeight="1" x14ac:dyDescent="0.25">
      <c r="A263" s="111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2"/>
      <c r="BV263" s="112"/>
      <c r="BW263" s="112"/>
      <c r="BX263" s="112"/>
      <c r="BY263" s="112"/>
      <c r="BZ263" s="112"/>
      <c r="CA263" s="112"/>
      <c r="CB263" s="112"/>
      <c r="CC263" s="112"/>
      <c r="CD263" s="112"/>
      <c r="CE263" s="112"/>
      <c r="CF263" s="112"/>
      <c r="CG263" s="112"/>
      <c r="CH263" s="112"/>
      <c r="CI263" s="112"/>
      <c r="CJ263" s="112"/>
      <c r="CK263" s="112"/>
      <c r="CL263" s="112"/>
      <c r="CM263" s="112"/>
      <c r="CN263" s="112"/>
      <c r="CO263" s="112"/>
      <c r="CP263" s="112"/>
      <c r="CQ263" s="112"/>
      <c r="CR263" s="112"/>
      <c r="CS263" s="112"/>
      <c r="CT263" s="112"/>
      <c r="CU263" s="112"/>
      <c r="CV263" s="112"/>
      <c r="CW263" s="112"/>
      <c r="CX263" s="112"/>
      <c r="CY263" s="112"/>
      <c r="CZ263" s="112"/>
      <c r="DA263" s="112"/>
      <c r="DB263" s="112"/>
      <c r="DC263" s="112"/>
      <c r="DD263" s="112"/>
      <c r="DE263" s="112"/>
      <c r="DF263" s="112"/>
      <c r="DG263" s="112"/>
      <c r="DH263" s="112"/>
      <c r="DI263" s="112"/>
      <c r="DJ263" s="112"/>
      <c r="DK263" s="112"/>
      <c r="DL263" s="112"/>
      <c r="DM263" s="112"/>
      <c r="DN263" s="112"/>
      <c r="DO263" s="112"/>
      <c r="DP263" s="112"/>
      <c r="DQ263" s="112"/>
      <c r="DR263" s="112"/>
      <c r="DS263" s="112"/>
      <c r="DT263" s="112"/>
      <c r="DU263" s="112"/>
      <c r="DV263" s="112"/>
      <c r="DW263" s="112"/>
      <c r="DX263" s="112"/>
      <c r="DY263" s="112"/>
      <c r="DZ263" s="112"/>
      <c r="EA263" s="112"/>
      <c r="EB263" s="112"/>
      <c r="EC263" s="112"/>
      <c r="ED263" s="112"/>
      <c r="EE263" s="112"/>
      <c r="EF263" s="112"/>
      <c r="EG263" s="112"/>
      <c r="EH263" s="112"/>
      <c r="EI263" s="112"/>
      <c r="EJ263" s="112"/>
      <c r="EK263" s="112"/>
      <c r="EL263" s="112"/>
      <c r="EM263" s="112"/>
      <c r="EN263" s="112"/>
      <c r="EO263" s="112"/>
      <c r="EP263" s="112"/>
      <c r="EQ263" s="112"/>
      <c r="ER263" s="112"/>
      <c r="ES263" s="112"/>
      <c r="ET263" s="112"/>
      <c r="EU263" s="112"/>
      <c r="EV263" s="112"/>
      <c r="EW263" s="112"/>
      <c r="EX263" s="112"/>
      <c r="EY263" s="112"/>
      <c r="EZ263" s="112"/>
      <c r="FA263" s="112"/>
      <c r="FB263" s="112"/>
      <c r="FC263" s="112"/>
      <c r="FD263" s="112"/>
      <c r="FE263" s="112"/>
      <c r="FF263" s="112"/>
      <c r="FG263" s="112"/>
      <c r="FH263" s="112"/>
      <c r="FI263" s="112"/>
      <c r="FJ263" s="112"/>
      <c r="FK263" s="112"/>
      <c r="FL263" s="112"/>
      <c r="FM263" s="112"/>
      <c r="FN263" s="112"/>
      <c r="FO263" s="112"/>
      <c r="FP263" s="112"/>
      <c r="FQ263" s="112"/>
      <c r="FR263" s="112"/>
      <c r="FS263" s="112"/>
      <c r="FT263" s="112"/>
      <c r="FU263" s="112"/>
      <c r="FV263" s="112"/>
      <c r="FW263" s="112"/>
      <c r="FX263" s="112"/>
      <c r="FY263" s="112"/>
      <c r="FZ263" s="112"/>
      <c r="GA263" s="112"/>
      <c r="GB263" s="112"/>
      <c r="GC263" s="112"/>
      <c r="GD263" s="112"/>
      <c r="GE263" s="112"/>
      <c r="GF263" s="112"/>
      <c r="GG263" s="112"/>
      <c r="GH263" s="112"/>
      <c r="GI263" s="112"/>
      <c r="GJ263" s="112"/>
      <c r="GK263" s="112"/>
      <c r="GL263" s="112"/>
      <c r="GM263" s="112"/>
      <c r="GN263" s="112"/>
      <c r="GO263" s="112"/>
      <c r="GP263" s="112"/>
      <c r="GQ263" s="112"/>
      <c r="GR263" s="112"/>
      <c r="GS263" s="112"/>
      <c r="GT263" s="112"/>
      <c r="GU263" s="112"/>
    </row>
    <row r="264" spans="1:203" ht="15" customHeight="1" x14ac:dyDescent="0.25">
      <c r="A264" s="111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2"/>
      <c r="BV264" s="112"/>
      <c r="BW264" s="112"/>
      <c r="BX264" s="112"/>
      <c r="BY264" s="112"/>
      <c r="BZ264" s="112"/>
      <c r="CA264" s="112"/>
      <c r="CB264" s="112"/>
      <c r="CC264" s="112"/>
      <c r="CD264" s="112"/>
      <c r="CE264" s="112"/>
      <c r="CF264" s="112"/>
      <c r="CG264" s="112"/>
      <c r="CH264" s="112"/>
      <c r="CI264" s="112"/>
      <c r="CJ264" s="112"/>
      <c r="CK264" s="112"/>
      <c r="CL264" s="112"/>
      <c r="CM264" s="112"/>
      <c r="CN264" s="112"/>
      <c r="CO264" s="112"/>
      <c r="CP264" s="112"/>
      <c r="CQ264" s="112"/>
      <c r="CR264" s="112"/>
      <c r="CS264" s="112"/>
      <c r="CT264" s="112"/>
      <c r="CU264" s="112"/>
      <c r="CV264" s="112"/>
      <c r="CW264" s="112"/>
      <c r="CX264" s="112"/>
      <c r="CY264" s="112"/>
      <c r="CZ264" s="112"/>
      <c r="DA264" s="112"/>
      <c r="DB264" s="112"/>
      <c r="DC264" s="112"/>
      <c r="DD264" s="112"/>
      <c r="DE264" s="112"/>
      <c r="DF264" s="112"/>
      <c r="DG264" s="112"/>
      <c r="DH264" s="112"/>
      <c r="DI264" s="112"/>
      <c r="DJ264" s="112"/>
      <c r="DK264" s="112"/>
      <c r="DL264" s="112"/>
      <c r="DM264" s="112"/>
      <c r="DN264" s="112"/>
      <c r="DO264" s="112"/>
      <c r="DP264" s="112"/>
      <c r="DQ264" s="112"/>
      <c r="DR264" s="112"/>
      <c r="DS264" s="112"/>
      <c r="DT264" s="112"/>
      <c r="DU264" s="112"/>
      <c r="DV264" s="112"/>
      <c r="DW264" s="112"/>
      <c r="DX264" s="112"/>
      <c r="DY264" s="112"/>
      <c r="DZ264" s="112"/>
      <c r="EA264" s="112"/>
      <c r="EB264" s="112"/>
      <c r="EC264" s="112"/>
      <c r="ED264" s="112"/>
      <c r="EE264" s="112"/>
      <c r="EF264" s="112"/>
      <c r="EG264" s="112"/>
      <c r="EH264" s="112"/>
      <c r="EI264" s="112"/>
      <c r="EJ264" s="112"/>
      <c r="EK264" s="112"/>
      <c r="EL264" s="112"/>
      <c r="EM264" s="112"/>
      <c r="EN264" s="112"/>
      <c r="EO264" s="112"/>
      <c r="EP264" s="112"/>
      <c r="EQ264" s="112"/>
      <c r="ER264" s="112"/>
      <c r="ES264" s="112"/>
      <c r="ET264" s="112"/>
      <c r="EU264" s="112"/>
      <c r="EV264" s="112"/>
      <c r="EW264" s="112"/>
      <c r="EX264" s="112"/>
      <c r="EY264" s="112"/>
      <c r="EZ264" s="112"/>
      <c r="FA264" s="112"/>
      <c r="FB264" s="112"/>
      <c r="FC264" s="112"/>
      <c r="FD264" s="112"/>
      <c r="FE264" s="112"/>
      <c r="FF264" s="112"/>
      <c r="FG264" s="112"/>
      <c r="FH264" s="112"/>
      <c r="FI264" s="112"/>
      <c r="FJ264" s="112"/>
      <c r="FK264" s="112"/>
      <c r="FL264" s="112"/>
      <c r="FM264" s="112"/>
      <c r="FN264" s="112"/>
      <c r="FO264" s="112"/>
      <c r="FP264" s="112"/>
      <c r="FQ264" s="112"/>
      <c r="FR264" s="112"/>
      <c r="FS264" s="112"/>
      <c r="FT264" s="112"/>
      <c r="FU264" s="112"/>
      <c r="FV264" s="112"/>
      <c r="FW264" s="112"/>
      <c r="FX264" s="112"/>
      <c r="FY264" s="112"/>
      <c r="FZ264" s="112"/>
      <c r="GA264" s="112"/>
      <c r="GB264" s="112"/>
      <c r="GC264" s="112"/>
      <c r="GD264" s="112"/>
      <c r="GE264" s="112"/>
      <c r="GF264" s="112"/>
      <c r="GG264" s="112"/>
      <c r="GH264" s="112"/>
      <c r="GI264" s="112"/>
      <c r="GJ264" s="112"/>
      <c r="GK264" s="112"/>
      <c r="GL264" s="112"/>
      <c r="GM264" s="112"/>
      <c r="GN264" s="112"/>
      <c r="GO264" s="112"/>
      <c r="GP264" s="112"/>
      <c r="GQ264" s="112"/>
      <c r="GR264" s="112"/>
      <c r="GS264" s="112"/>
      <c r="GT264" s="112"/>
      <c r="GU264" s="112"/>
    </row>
    <row r="265" spans="1:203" ht="15" customHeight="1" x14ac:dyDescent="0.25">
      <c r="A265" s="111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2"/>
      <c r="BV265" s="112"/>
      <c r="BW265" s="112"/>
      <c r="BX265" s="112"/>
      <c r="BY265" s="112"/>
      <c r="BZ265" s="112"/>
      <c r="CA265" s="112"/>
      <c r="CB265" s="112"/>
      <c r="CC265" s="112"/>
      <c r="CD265" s="112"/>
      <c r="CE265" s="112"/>
      <c r="CF265" s="112"/>
      <c r="CG265" s="112"/>
      <c r="CH265" s="112"/>
      <c r="CI265" s="112"/>
      <c r="CJ265" s="112"/>
      <c r="CK265" s="112"/>
      <c r="CL265" s="112"/>
      <c r="CM265" s="112"/>
      <c r="CN265" s="112"/>
      <c r="CO265" s="112"/>
      <c r="CP265" s="112"/>
      <c r="CQ265" s="112"/>
      <c r="CR265" s="112"/>
      <c r="CS265" s="112"/>
      <c r="CT265" s="112"/>
      <c r="CU265" s="112"/>
      <c r="CV265" s="112"/>
      <c r="CW265" s="112"/>
      <c r="CX265" s="112"/>
      <c r="CY265" s="112"/>
      <c r="CZ265" s="112"/>
      <c r="DA265" s="112"/>
      <c r="DB265" s="112"/>
      <c r="DC265" s="112"/>
      <c r="DD265" s="112"/>
      <c r="DE265" s="112"/>
      <c r="DF265" s="112"/>
      <c r="DG265" s="112"/>
      <c r="DH265" s="112"/>
      <c r="DI265" s="112"/>
      <c r="DJ265" s="112"/>
      <c r="DK265" s="112"/>
      <c r="DL265" s="112"/>
      <c r="DM265" s="112"/>
      <c r="DN265" s="112"/>
      <c r="DO265" s="112"/>
      <c r="DP265" s="112"/>
      <c r="DQ265" s="112"/>
      <c r="DR265" s="112"/>
      <c r="DS265" s="112"/>
      <c r="DT265" s="112"/>
      <c r="DU265" s="112"/>
      <c r="DV265" s="112"/>
      <c r="DW265" s="112"/>
      <c r="DX265" s="112"/>
      <c r="DY265" s="112"/>
      <c r="DZ265" s="112"/>
      <c r="EA265" s="112"/>
      <c r="EB265" s="112"/>
      <c r="EC265" s="112"/>
      <c r="ED265" s="112"/>
      <c r="EE265" s="112"/>
      <c r="EF265" s="112"/>
      <c r="EG265" s="112"/>
      <c r="EH265" s="112"/>
      <c r="EI265" s="112"/>
      <c r="EJ265" s="112"/>
      <c r="EK265" s="112"/>
      <c r="EL265" s="112"/>
      <c r="EM265" s="112"/>
      <c r="EN265" s="112"/>
      <c r="EO265" s="112"/>
      <c r="EP265" s="112"/>
      <c r="EQ265" s="112"/>
      <c r="ER265" s="112"/>
      <c r="ES265" s="112"/>
      <c r="ET265" s="112"/>
      <c r="EU265" s="112"/>
      <c r="EV265" s="112"/>
      <c r="EW265" s="112"/>
      <c r="EX265" s="112"/>
      <c r="EY265" s="112"/>
      <c r="EZ265" s="112"/>
      <c r="FA265" s="112"/>
      <c r="FB265" s="112"/>
      <c r="FC265" s="112"/>
      <c r="FD265" s="112"/>
      <c r="FE265" s="112"/>
      <c r="FF265" s="112"/>
      <c r="FG265" s="112"/>
      <c r="FH265" s="112"/>
      <c r="FI265" s="112"/>
      <c r="FJ265" s="112"/>
      <c r="FK265" s="112"/>
      <c r="FL265" s="112"/>
      <c r="FM265" s="112"/>
      <c r="FN265" s="112"/>
      <c r="FO265" s="112"/>
      <c r="FP265" s="112"/>
      <c r="FQ265" s="112"/>
      <c r="FR265" s="112"/>
      <c r="FS265" s="112"/>
      <c r="FT265" s="112"/>
      <c r="FU265" s="112"/>
      <c r="FV265" s="112"/>
      <c r="FW265" s="112"/>
      <c r="FX265" s="112"/>
      <c r="FY265" s="112"/>
      <c r="FZ265" s="112"/>
      <c r="GA265" s="112"/>
      <c r="GB265" s="112"/>
      <c r="GC265" s="112"/>
      <c r="GD265" s="112"/>
      <c r="GE265" s="112"/>
      <c r="GF265" s="112"/>
      <c r="GG265" s="112"/>
      <c r="GH265" s="112"/>
      <c r="GI265" s="112"/>
      <c r="GJ265" s="112"/>
      <c r="GK265" s="112"/>
      <c r="GL265" s="112"/>
      <c r="GM265" s="112"/>
      <c r="GN265" s="112"/>
      <c r="GO265" s="112"/>
      <c r="GP265" s="112"/>
      <c r="GQ265" s="112"/>
      <c r="GR265" s="112"/>
      <c r="GS265" s="112"/>
      <c r="GT265" s="112"/>
      <c r="GU265" s="112"/>
    </row>
    <row r="266" spans="1:203" ht="15" customHeight="1" x14ac:dyDescent="0.25">
      <c r="A266" s="111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2"/>
      <c r="BV266" s="112"/>
      <c r="BW266" s="112"/>
      <c r="BX266" s="112"/>
      <c r="BY266" s="112"/>
      <c r="BZ266" s="112"/>
      <c r="CA266" s="112"/>
      <c r="CB266" s="112"/>
      <c r="CC266" s="112"/>
      <c r="CD266" s="112"/>
      <c r="CE266" s="112"/>
      <c r="CF266" s="112"/>
      <c r="CG266" s="112"/>
      <c r="CH266" s="112"/>
      <c r="CI266" s="112"/>
      <c r="CJ266" s="112"/>
      <c r="CK266" s="112"/>
      <c r="CL266" s="112"/>
      <c r="CM266" s="112"/>
      <c r="CN266" s="112"/>
      <c r="CO266" s="112"/>
      <c r="CP266" s="112"/>
      <c r="CQ266" s="112"/>
      <c r="CR266" s="112"/>
      <c r="CS266" s="112"/>
      <c r="CT266" s="112"/>
      <c r="CU266" s="112"/>
      <c r="CV266" s="112"/>
      <c r="CW266" s="112"/>
      <c r="CX266" s="112"/>
      <c r="CY266" s="112"/>
      <c r="CZ266" s="112"/>
      <c r="DA266" s="112"/>
      <c r="DB266" s="112"/>
      <c r="DC266" s="112"/>
      <c r="DD266" s="112"/>
      <c r="DE266" s="112"/>
      <c r="DF266" s="112"/>
      <c r="DG266" s="112"/>
      <c r="DH266" s="112"/>
      <c r="DI266" s="112"/>
      <c r="DJ266" s="112"/>
      <c r="DK266" s="112"/>
      <c r="DL266" s="112"/>
      <c r="DM266" s="112"/>
      <c r="DN266" s="112"/>
      <c r="DO266" s="112"/>
      <c r="DP266" s="112"/>
      <c r="DQ266" s="112"/>
      <c r="DR266" s="112"/>
      <c r="DS266" s="112"/>
      <c r="DT266" s="112"/>
      <c r="DU266" s="112"/>
      <c r="DV266" s="112"/>
      <c r="DW266" s="112"/>
      <c r="DX266" s="112"/>
      <c r="DY266" s="112"/>
      <c r="DZ266" s="112"/>
      <c r="EA266" s="112"/>
      <c r="EB266" s="112"/>
      <c r="EC266" s="112"/>
      <c r="ED266" s="112"/>
      <c r="EE266" s="112"/>
      <c r="EF266" s="112"/>
      <c r="EG266" s="112"/>
      <c r="EH266" s="112"/>
      <c r="EI266" s="112"/>
      <c r="EJ266" s="112"/>
      <c r="EK266" s="112"/>
      <c r="EL266" s="112"/>
      <c r="EM266" s="112"/>
      <c r="EN266" s="112"/>
      <c r="EO266" s="112"/>
      <c r="EP266" s="112"/>
      <c r="EQ266" s="112"/>
      <c r="ER266" s="112"/>
      <c r="ES266" s="112"/>
      <c r="ET266" s="112"/>
      <c r="EU266" s="112"/>
      <c r="EV266" s="112"/>
      <c r="EW266" s="112"/>
      <c r="EX266" s="112"/>
      <c r="EY266" s="112"/>
      <c r="EZ266" s="112"/>
      <c r="FA266" s="112"/>
      <c r="FB266" s="112"/>
      <c r="FC266" s="112"/>
      <c r="FD266" s="112"/>
      <c r="FE266" s="112"/>
      <c r="FF266" s="112"/>
      <c r="FG266" s="112"/>
      <c r="FH266" s="112"/>
      <c r="FI266" s="112"/>
      <c r="FJ266" s="112"/>
      <c r="FK266" s="112"/>
      <c r="FL266" s="112"/>
      <c r="FM266" s="112"/>
      <c r="FN266" s="112"/>
      <c r="FO266" s="112"/>
      <c r="FP266" s="112"/>
      <c r="FQ266" s="112"/>
      <c r="FR266" s="112"/>
      <c r="FS266" s="112"/>
      <c r="FT266" s="112"/>
      <c r="FU266" s="112"/>
      <c r="FV266" s="112"/>
      <c r="FW266" s="112"/>
      <c r="FX266" s="112"/>
      <c r="FY266" s="112"/>
      <c r="FZ266" s="112"/>
      <c r="GA266" s="112"/>
      <c r="GB266" s="112"/>
      <c r="GC266" s="112"/>
      <c r="GD266" s="112"/>
      <c r="GE266" s="112"/>
      <c r="GF266" s="112"/>
      <c r="GG266" s="112"/>
      <c r="GH266" s="112"/>
      <c r="GI266" s="112"/>
      <c r="GJ266" s="112"/>
      <c r="GK266" s="112"/>
      <c r="GL266" s="112"/>
      <c r="GM266" s="112"/>
      <c r="GN266" s="112"/>
      <c r="GO266" s="112"/>
      <c r="GP266" s="112"/>
      <c r="GQ266" s="112"/>
      <c r="GR266" s="112"/>
      <c r="GS266" s="112"/>
      <c r="GT266" s="112"/>
      <c r="GU266" s="112"/>
    </row>
    <row r="267" spans="1:203" ht="15" customHeight="1" x14ac:dyDescent="0.25">
      <c r="A267" s="111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2"/>
      <c r="CI267" s="112"/>
      <c r="CJ267" s="112"/>
      <c r="CK267" s="112"/>
      <c r="CL267" s="112"/>
      <c r="CM267" s="112"/>
      <c r="CN267" s="112"/>
      <c r="CO267" s="112"/>
      <c r="CP267" s="112"/>
      <c r="CQ267" s="112"/>
      <c r="CR267" s="112"/>
      <c r="CS267" s="112"/>
      <c r="CT267" s="112"/>
      <c r="CU267" s="112"/>
      <c r="CV267" s="112"/>
      <c r="CW267" s="112"/>
      <c r="CX267" s="112"/>
      <c r="CY267" s="112"/>
      <c r="CZ267" s="112"/>
      <c r="DA267" s="112"/>
      <c r="DB267" s="112"/>
      <c r="DC267" s="112"/>
      <c r="DD267" s="112"/>
      <c r="DE267" s="112"/>
      <c r="DF267" s="112"/>
      <c r="DG267" s="112"/>
      <c r="DH267" s="112"/>
      <c r="DI267" s="112"/>
      <c r="DJ267" s="112"/>
      <c r="DK267" s="112"/>
      <c r="DL267" s="112"/>
      <c r="DM267" s="112"/>
      <c r="DN267" s="112"/>
      <c r="DO267" s="112"/>
      <c r="DP267" s="112"/>
      <c r="DQ267" s="112"/>
      <c r="DR267" s="112"/>
      <c r="DS267" s="112"/>
      <c r="DT267" s="112"/>
      <c r="DU267" s="112"/>
      <c r="DV267" s="112"/>
      <c r="DW267" s="112"/>
      <c r="DX267" s="112"/>
      <c r="DY267" s="112"/>
      <c r="DZ267" s="112"/>
      <c r="EA267" s="112"/>
      <c r="EB267" s="112"/>
      <c r="EC267" s="112"/>
      <c r="ED267" s="112"/>
      <c r="EE267" s="112"/>
      <c r="EF267" s="112"/>
      <c r="EG267" s="112"/>
      <c r="EH267" s="112"/>
      <c r="EI267" s="112"/>
      <c r="EJ267" s="112"/>
      <c r="EK267" s="112"/>
      <c r="EL267" s="112"/>
      <c r="EM267" s="112"/>
      <c r="EN267" s="112"/>
      <c r="EO267" s="112"/>
      <c r="EP267" s="112"/>
      <c r="EQ267" s="112"/>
      <c r="ER267" s="112"/>
      <c r="ES267" s="112"/>
      <c r="ET267" s="112"/>
      <c r="EU267" s="112"/>
      <c r="EV267" s="112"/>
      <c r="EW267" s="112"/>
      <c r="EX267" s="112"/>
      <c r="EY267" s="112"/>
      <c r="EZ267" s="112"/>
      <c r="FA267" s="112"/>
      <c r="FB267" s="112"/>
      <c r="FC267" s="112"/>
      <c r="FD267" s="112"/>
      <c r="FE267" s="112"/>
      <c r="FF267" s="112"/>
      <c r="FG267" s="112"/>
      <c r="FH267" s="112"/>
      <c r="FI267" s="112"/>
      <c r="FJ267" s="112"/>
      <c r="FK267" s="112"/>
      <c r="FL267" s="112"/>
      <c r="FM267" s="112"/>
      <c r="FN267" s="112"/>
      <c r="FO267" s="112"/>
      <c r="FP267" s="112"/>
      <c r="FQ267" s="112"/>
      <c r="FR267" s="112"/>
      <c r="FS267" s="112"/>
      <c r="FT267" s="112"/>
      <c r="FU267" s="112"/>
      <c r="FV267" s="112"/>
      <c r="FW267" s="112"/>
      <c r="FX267" s="112"/>
      <c r="FY267" s="112"/>
      <c r="FZ267" s="112"/>
      <c r="GA267" s="112"/>
      <c r="GB267" s="112"/>
      <c r="GC267" s="112"/>
      <c r="GD267" s="112"/>
      <c r="GE267" s="112"/>
      <c r="GF267" s="112"/>
      <c r="GG267" s="112"/>
      <c r="GH267" s="112"/>
      <c r="GI267" s="112"/>
      <c r="GJ267" s="112"/>
      <c r="GK267" s="112"/>
      <c r="GL267" s="112"/>
      <c r="GM267" s="112"/>
      <c r="GN267" s="112"/>
      <c r="GO267" s="112"/>
      <c r="GP267" s="112"/>
      <c r="GQ267" s="112"/>
      <c r="GR267" s="112"/>
      <c r="GS267" s="112"/>
      <c r="GT267" s="112"/>
      <c r="GU267" s="112"/>
    </row>
    <row r="268" spans="1:203" ht="15" customHeight="1" x14ac:dyDescent="0.25">
      <c r="A268" s="111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2"/>
      <c r="BV268" s="112"/>
      <c r="BW268" s="112"/>
      <c r="BX268" s="112"/>
      <c r="BY268" s="112"/>
      <c r="BZ268" s="112"/>
      <c r="CA268" s="112"/>
      <c r="CB268" s="112"/>
      <c r="CC268" s="112"/>
      <c r="CD268" s="112"/>
      <c r="CE268" s="112"/>
      <c r="CF268" s="112"/>
      <c r="CG268" s="112"/>
      <c r="CH268" s="112"/>
      <c r="CI268" s="112"/>
      <c r="CJ268" s="112"/>
      <c r="CK268" s="112"/>
      <c r="CL268" s="112"/>
      <c r="CM268" s="112"/>
      <c r="CN268" s="112"/>
      <c r="CO268" s="112"/>
      <c r="CP268" s="112"/>
      <c r="CQ268" s="112"/>
      <c r="CR268" s="112"/>
      <c r="CS268" s="112"/>
      <c r="CT268" s="112"/>
      <c r="CU268" s="112"/>
      <c r="CV268" s="112"/>
      <c r="CW268" s="112"/>
      <c r="CX268" s="112"/>
      <c r="CY268" s="112"/>
      <c r="CZ268" s="112"/>
      <c r="DA268" s="112"/>
      <c r="DB268" s="112"/>
      <c r="DC268" s="112"/>
      <c r="DD268" s="112"/>
      <c r="DE268" s="112"/>
      <c r="DF268" s="112"/>
      <c r="DG268" s="112"/>
      <c r="DH268" s="112"/>
      <c r="DI268" s="112"/>
      <c r="DJ268" s="112"/>
      <c r="DK268" s="112"/>
      <c r="DL268" s="112"/>
      <c r="DM268" s="112"/>
      <c r="DN268" s="112"/>
      <c r="DO268" s="112"/>
      <c r="DP268" s="112"/>
      <c r="DQ268" s="112"/>
      <c r="DR268" s="112"/>
      <c r="DS268" s="112"/>
      <c r="DT268" s="112"/>
      <c r="DU268" s="112"/>
      <c r="DV268" s="112"/>
      <c r="DW268" s="112"/>
      <c r="DX268" s="112"/>
      <c r="DY268" s="112"/>
      <c r="DZ268" s="112"/>
      <c r="EA268" s="112"/>
      <c r="EB268" s="112"/>
      <c r="EC268" s="112"/>
      <c r="ED268" s="112"/>
      <c r="EE268" s="112"/>
      <c r="EF268" s="112"/>
      <c r="EG268" s="112"/>
      <c r="EH268" s="112"/>
      <c r="EI268" s="112"/>
      <c r="EJ268" s="112"/>
      <c r="EK268" s="112"/>
      <c r="EL268" s="112"/>
      <c r="EM268" s="112"/>
      <c r="EN268" s="112"/>
      <c r="EO268" s="112"/>
      <c r="EP268" s="112"/>
      <c r="EQ268" s="112"/>
      <c r="ER268" s="112"/>
      <c r="ES268" s="112"/>
      <c r="ET268" s="112"/>
      <c r="EU268" s="112"/>
      <c r="EV268" s="112"/>
      <c r="EW268" s="112"/>
      <c r="EX268" s="112"/>
      <c r="EY268" s="112"/>
      <c r="EZ268" s="112"/>
      <c r="FA268" s="112"/>
      <c r="FB268" s="112"/>
      <c r="FC268" s="112"/>
      <c r="FD268" s="112"/>
      <c r="FE268" s="112"/>
      <c r="FF268" s="112"/>
      <c r="FG268" s="112"/>
      <c r="FH268" s="112"/>
      <c r="FI268" s="112"/>
      <c r="FJ268" s="112"/>
      <c r="FK268" s="112"/>
      <c r="FL268" s="112"/>
      <c r="FM268" s="112"/>
      <c r="FN268" s="112"/>
      <c r="FO268" s="112"/>
      <c r="FP268" s="112"/>
      <c r="FQ268" s="112"/>
      <c r="FR268" s="112"/>
      <c r="FS268" s="112"/>
      <c r="FT268" s="112"/>
      <c r="FU268" s="112"/>
      <c r="FV268" s="112"/>
      <c r="FW268" s="112"/>
      <c r="FX268" s="112"/>
      <c r="FY268" s="112"/>
      <c r="FZ268" s="112"/>
      <c r="GA268" s="112"/>
      <c r="GB268" s="112"/>
      <c r="GC268" s="112"/>
      <c r="GD268" s="112"/>
      <c r="GE268" s="112"/>
      <c r="GF268" s="112"/>
      <c r="GG268" s="112"/>
      <c r="GH268" s="112"/>
      <c r="GI268" s="112"/>
      <c r="GJ268" s="112"/>
      <c r="GK268" s="112"/>
      <c r="GL268" s="112"/>
      <c r="GM268" s="112"/>
      <c r="GN268" s="112"/>
      <c r="GO268" s="112"/>
      <c r="GP268" s="112"/>
      <c r="GQ268" s="112"/>
      <c r="GR268" s="112"/>
      <c r="GS268" s="112"/>
      <c r="GT268" s="112"/>
      <c r="GU268" s="112"/>
    </row>
    <row r="269" spans="1:203" ht="15" customHeight="1" x14ac:dyDescent="0.25">
      <c r="A269" s="111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  <c r="BI269" s="112"/>
      <c r="BJ269" s="112"/>
      <c r="BK269" s="112"/>
      <c r="BL269" s="112"/>
      <c r="BM269" s="112"/>
      <c r="BN269" s="112"/>
      <c r="BO269" s="112"/>
      <c r="BP269" s="112"/>
      <c r="BQ269" s="112"/>
      <c r="BR269" s="112"/>
      <c r="BS269" s="112"/>
      <c r="BT269" s="112"/>
      <c r="BU269" s="112"/>
      <c r="BV269" s="112"/>
      <c r="BW269" s="112"/>
      <c r="BX269" s="112"/>
      <c r="BY269" s="112"/>
      <c r="BZ269" s="112"/>
      <c r="CA269" s="112"/>
      <c r="CB269" s="112"/>
      <c r="CC269" s="112"/>
      <c r="CD269" s="112"/>
      <c r="CE269" s="112"/>
      <c r="CF269" s="112"/>
      <c r="CG269" s="112"/>
      <c r="CH269" s="112"/>
      <c r="CI269" s="112"/>
      <c r="CJ269" s="112"/>
      <c r="CK269" s="112"/>
      <c r="CL269" s="112"/>
      <c r="CM269" s="112"/>
      <c r="CN269" s="112"/>
      <c r="CO269" s="112"/>
      <c r="CP269" s="112"/>
      <c r="CQ269" s="112"/>
      <c r="CR269" s="112"/>
      <c r="CS269" s="112"/>
      <c r="CT269" s="112"/>
      <c r="CU269" s="112"/>
      <c r="CV269" s="112"/>
      <c r="CW269" s="112"/>
      <c r="CX269" s="112"/>
      <c r="CY269" s="112"/>
      <c r="CZ269" s="112"/>
      <c r="DA269" s="112"/>
      <c r="DB269" s="112"/>
      <c r="DC269" s="112"/>
      <c r="DD269" s="112"/>
      <c r="DE269" s="112"/>
      <c r="DF269" s="112"/>
      <c r="DG269" s="112"/>
      <c r="DH269" s="112"/>
      <c r="DI269" s="112"/>
      <c r="DJ269" s="112"/>
      <c r="DK269" s="112"/>
      <c r="DL269" s="112"/>
      <c r="DM269" s="112"/>
      <c r="DN269" s="112"/>
      <c r="DO269" s="112"/>
      <c r="DP269" s="112"/>
      <c r="DQ269" s="112"/>
      <c r="DR269" s="112"/>
      <c r="DS269" s="112"/>
      <c r="DT269" s="112"/>
      <c r="DU269" s="112"/>
      <c r="DV269" s="112"/>
      <c r="DW269" s="112"/>
      <c r="DX269" s="112"/>
      <c r="DY269" s="112"/>
      <c r="DZ269" s="112"/>
      <c r="EA269" s="112"/>
      <c r="EB269" s="112"/>
      <c r="EC269" s="112"/>
      <c r="ED269" s="112"/>
      <c r="EE269" s="112"/>
      <c r="EF269" s="112"/>
      <c r="EG269" s="112"/>
      <c r="EH269" s="112"/>
      <c r="EI269" s="112"/>
      <c r="EJ269" s="112"/>
      <c r="EK269" s="112"/>
      <c r="EL269" s="112"/>
      <c r="EM269" s="112"/>
      <c r="EN269" s="112"/>
      <c r="EO269" s="112"/>
      <c r="EP269" s="112"/>
      <c r="EQ269" s="112"/>
      <c r="ER269" s="112"/>
      <c r="ES269" s="112"/>
      <c r="ET269" s="112"/>
      <c r="EU269" s="112"/>
      <c r="EV269" s="112"/>
      <c r="EW269" s="112"/>
      <c r="EX269" s="112"/>
      <c r="EY269" s="112"/>
      <c r="EZ269" s="112"/>
      <c r="FA269" s="112"/>
      <c r="FB269" s="112"/>
      <c r="FC269" s="112"/>
      <c r="FD269" s="112"/>
      <c r="FE269" s="112"/>
      <c r="FF269" s="112"/>
      <c r="FG269" s="112"/>
      <c r="FH269" s="112"/>
      <c r="FI269" s="112"/>
      <c r="FJ269" s="112"/>
      <c r="FK269" s="112"/>
      <c r="FL269" s="112"/>
      <c r="FM269" s="112"/>
      <c r="FN269" s="112"/>
      <c r="FO269" s="112"/>
      <c r="FP269" s="112"/>
      <c r="FQ269" s="112"/>
      <c r="FR269" s="112"/>
      <c r="FS269" s="112"/>
      <c r="FT269" s="112"/>
      <c r="FU269" s="112"/>
      <c r="FV269" s="112"/>
      <c r="FW269" s="112"/>
      <c r="FX269" s="112"/>
      <c r="FY269" s="112"/>
      <c r="FZ269" s="112"/>
      <c r="GA269" s="112"/>
      <c r="GB269" s="112"/>
      <c r="GC269" s="112"/>
      <c r="GD269" s="112"/>
      <c r="GE269" s="112"/>
      <c r="GF269" s="112"/>
      <c r="GG269" s="112"/>
      <c r="GH269" s="112"/>
      <c r="GI269" s="112"/>
      <c r="GJ269" s="112"/>
      <c r="GK269" s="112"/>
      <c r="GL269" s="112"/>
      <c r="GM269" s="112"/>
      <c r="GN269" s="112"/>
      <c r="GO269" s="112"/>
      <c r="GP269" s="112"/>
      <c r="GQ269" s="112"/>
      <c r="GR269" s="112"/>
      <c r="GS269" s="112"/>
      <c r="GT269" s="112"/>
      <c r="GU269" s="112"/>
    </row>
    <row r="270" spans="1:203" ht="15" customHeight="1" x14ac:dyDescent="0.25">
      <c r="A270" s="111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2"/>
      <c r="BV270" s="112"/>
      <c r="BW270" s="112"/>
      <c r="BX270" s="112"/>
      <c r="BY270" s="112"/>
      <c r="BZ270" s="112"/>
      <c r="CA270" s="112"/>
      <c r="CB270" s="112"/>
      <c r="CC270" s="112"/>
      <c r="CD270" s="112"/>
      <c r="CE270" s="112"/>
      <c r="CF270" s="112"/>
      <c r="CG270" s="112"/>
      <c r="CH270" s="112"/>
      <c r="CI270" s="112"/>
      <c r="CJ270" s="112"/>
      <c r="CK270" s="112"/>
      <c r="CL270" s="112"/>
      <c r="CM270" s="112"/>
      <c r="CN270" s="112"/>
      <c r="CO270" s="112"/>
      <c r="CP270" s="112"/>
      <c r="CQ270" s="112"/>
      <c r="CR270" s="112"/>
      <c r="CS270" s="112"/>
      <c r="CT270" s="112"/>
      <c r="CU270" s="112"/>
      <c r="CV270" s="112"/>
      <c r="CW270" s="112"/>
      <c r="CX270" s="112"/>
      <c r="CY270" s="112"/>
      <c r="CZ270" s="112"/>
      <c r="DA270" s="112"/>
      <c r="DB270" s="112"/>
      <c r="DC270" s="112"/>
      <c r="DD270" s="112"/>
      <c r="DE270" s="112"/>
      <c r="DF270" s="112"/>
      <c r="DG270" s="112"/>
      <c r="DH270" s="112"/>
      <c r="DI270" s="112"/>
      <c r="DJ270" s="112"/>
      <c r="DK270" s="112"/>
      <c r="DL270" s="112"/>
      <c r="DM270" s="112"/>
      <c r="DN270" s="112"/>
      <c r="DO270" s="112"/>
      <c r="DP270" s="112"/>
      <c r="DQ270" s="112"/>
      <c r="DR270" s="112"/>
      <c r="DS270" s="112"/>
      <c r="DT270" s="112"/>
      <c r="DU270" s="112"/>
      <c r="DV270" s="112"/>
      <c r="DW270" s="112"/>
      <c r="DX270" s="112"/>
      <c r="DY270" s="112"/>
      <c r="DZ270" s="112"/>
      <c r="EA270" s="112"/>
      <c r="EB270" s="112"/>
      <c r="EC270" s="112"/>
      <c r="ED270" s="112"/>
      <c r="EE270" s="112"/>
      <c r="EF270" s="112"/>
      <c r="EG270" s="112"/>
      <c r="EH270" s="112"/>
      <c r="EI270" s="112"/>
      <c r="EJ270" s="112"/>
      <c r="EK270" s="112"/>
      <c r="EL270" s="112"/>
      <c r="EM270" s="112"/>
      <c r="EN270" s="112"/>
      <c r="EO270" s="112"/>
      <c r="EP270" s="112"/>
      <c r="EQ270" s="112"/>
      <c r="ER270" s="112"/>
      <c r="ES270" s="112"/>
      <c r="ET270" s="112"/>
      <c r="EU270" s="112"/>
      <c r="EV270" s="112"/>
      <c r="EW270" s="112"/>
      <c r="EX270" s="112"/>
      <c r="EY270" s="112"/>
      <c r="EZ270" s="112"/>
      <c r="FA270" s="112"/>
      <c r="FB270" s="112"/>
      <c r="FC270" s="112"/>
      <c r="FD270" s="112"/>
      <c r="FE270" s="112"/>
      <c r="FF270" s="112"/>
      <c r="FG270" s="112"/>
      <c r="FH270" s="112"/>
      <c r="FI270" s="112"/>
      <c r="FJ270" s="112"/>
      <c r="FK270" s="112"/>
      <c r="FL270" s="112"/>
      <c r="FM270" s="112"/>
      <c r="FN270" s="112"/>
      <c r="FO270" s="112"/>
      <c r="FP270" s="112"/>
      <c r="FQ270" s="112"/>
      <c r="FR270" s="112"/>
      <c r="FS270" s="112"/>
      <c r="FT270" s="112"/>
      <c r="FU270" s="112"/>
      <c r="FV270" s="112"/>
      <c r="FW270" s="112"/>
      <c r="FX270" s="112"/>
      <c r="FY270" s="112"/>
      <c r="FZ270" s="112"/>
      <c r="GA270" s="112"/>
      <c r="GB270" s="112"/>
      <c r="GC270" s="112"/>
      <c r="GD270" s="112"/>
      <c r="GE270" s="112"/>
      <c r="GF270" s="112"/>
      <c r="GG270" s="112"/>
      <c r="GH270" s="112"/>
      <c r="GI270" s="112"/>
      <c r="GJ270" s="112"/>
      <c r="GK270" s="112"/>
      <c r="GL270" s="112"/>
      <c r="GM270" s="112"/>
      <c r="GN270" s="112"/>
      <c r="GO270" s="112"/>
      <c r="GP270" s="112"/>
      <c r="GQ270" s="112"/>
      <c r="GR270" s="112"/>
      <c r="GS270" s="112"/>
      <c r="GT270" s="112"/>
      <c r="GU270" s="112"/>
    </row>
    <row r="271" spans="1:203" ht="15" customHeight="1" x14ac:dyDescent="0.25">
      <c r="A271" s="111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2"/>
      <c r="BV271" s="112"/>
      <c r="BW271" s="112"/>
      <c r="BX271" s="112"/>
      <c r="BY271" s="112"/>
      <c r="BZ271" s="112"/>
      <c r="CA271" s="112"/>
      <c r="CB271" s="112"/>
      <c r="CC271" s="112"/>
      <c r="CD271" s="112"/>
      <c r="CE271" s="112"/>
      <c r="CF271" s="112"/>
      <c r="CG271" s="112"/>
      <c r="CH271" s="112"/>
      <c r="CI271" s="112"/>
      <c r="CJ271" s="112"/>
      <c r="CK271" s="112"/>
      <c r="CL271" s="112"/>
      <c r="CM271" s="112"/>
      <c r="CN271" s="112"/>
      <c r="CO271" s="112"/>
      <c r="CP271" s="112"/>
      <c r="CQ271" s="112"/>
      <c r="CR271" s="112"/>
      <c r="CS271" s="112"/>
      <c r="CT271" s="112"/>
      <c r="CU271" s="112"/>
      <c r="CV271" s="112"/>
      <c r="CW271" s="112"/>
      <c r="CX271" s="112"/>
      <c r="CY271" s="112"/>
      <c r="CZ271" s="112"/>
      <c r="DA271" s="112"/>
      <c r="DB271" s="112"/>
      <c r="DC271" s="112"/>
      <c r="DD271" s="112"/>
      <c r="DE271" s="112"/>
      <c r="DF271" s="112"/>
      <c r="DG271" s="112"/>
      <c r="DH271" s="112"/>
      <c r="DI271" s="112"/>
      <c r="DJ271" s="112"/>
      <c r="DK271" s="112"/>
      <c r="DL271" s="112"/>
      <c r="DM271" s="112"/>
      <c r="DN271" s="112"/>
      <c r="DO271" s="112"/>
      <c r="DP271" s="112"/>
      <c r="DQ271" s="112"/>
      <c r="DR271" s="112"/>
      <c r="DS271" s="112"/>
      <c r="DT271" s="112"/>
      <c r="DU271" s="112"/>
      <c r="DV271" s="112"/>
      <c r="DW271" s="112"/>
      <c r="DX271" s="112"/>
      <c r="DY271" s="112"/>
      <c r="DZ271" s="112"/>
      <c r="EA271" s="112"/>
      <c r="EB271" s="112"/>
      <c r="EC271" s="112"/>
      <c r="ED271" s="112"/>
      <c r="EE271" s="112"/>
      <c r="EF271" s="112"/>
      <c r="EG271" s="112"/>
      <c r="EH271" s="112"/>
      <c r="EI271" s="112"/>
      <c r="EJ271" s="112"/>
      <c r="EK271" s="112"/>
      <c r="EL271" s="112"/>
      <c r="EM271" s="112"/>
      <c r="EN271" s="112"/>
      <c r="EO271" s="112"/>
      <c r="EP271" s="112"/>
      <c r="EQ271" s="112"/>
      <c r="ER271" s="112"/>
      <c r="ES271" s="112"/>
      <c r="ET271" s="112"/>
      <c r="EU271" s="112"/>
      <c r="EV271" s="112"/>
      <c r="EW271" s="112"/>
      <c r="EX271" s="112"/>
      <c r="EY271" s="112"/>
      <c r="EZ271" s="112"/>
      <c r="FA271" s="112"/>
      <c r="FB271" s="112"/>
      <c r="FC271" s="112"/>
      <c r="FD271" s="112"/>
      <c r="FE271" s="112"/>
      <c r="FF271" s="112"/>
      <c r="FG271" s="112"/>
      <c r="FH271" s="112"/>
      <c r="FI271" s="112"/>
      <c r="FJ271" s="112"/>
      <c r="FK271" s="112"/>
      <c r="FL271" s="112"/>
      <c r="FM271" s="112"/>
      <c r="FN271" s="112"/>
      <c r="FO271" s="112"/>
      <c r="FP271" s="112"/>
      <c r="FQ271" s="112"/>
      <c r="FR271" s="112"/>
      <c r="FS271" s="112"/>
      <c r="FT271" s="112"/>
      <c r="FU271" s="112"/>
      <c r="FV271" s="112"/>
      <c r="FW271" s="112"/>
      <c r="FX271" s="112"/>
      <c r="FY271" s="112"/>
      <c r="FZ271" s="112"/>
      <c r="GA271" s="112"/>
      <c r="GB271" s="112"/>
      <c r="GC271" s="112"/>
      <c r="GD271" s="112"/>
      <c r="GE271" s="112"/>
      <c r="GF271" s="112"/>
      <c r="GG271" s="112"/>
      <c r="GH271" s="112"/>
      <c r="GI271" s="112"/>
      <c r="GJ271" s="112"/>
      <c r="GK271" s="112"/>
      <c r="GL271" s="112"/>
      <c r="GM271" s="112"/>
      <c r="GN271" s="112"/>
      <c r="GO271" s="112"/>
      <c r="GP271" s="112"/>
      <c r="GQ271" s="112"/>
      <c r="GR271" s="112"/>
      <c r="GS271" s="112"/>
      <c r="GT271" s="112"/>
      <c r="GU271" s="112"/>
    </row>
    <row r="272" spans="1:203" ht="15" customHeight="1" x14ac:dyDescent="0.25">
      <c r="A272" s="111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2"/>
      <c r="BV272" s="112"/>
      <c r="BW272" s="112"/>
      <c r="BX272" s="112"/>
      <c r="BY272" s="112"/>
      <c r="BZ272" s="112"/>
      <c r="CA272" s="112"/>
      <c r="CB272" s="112"/>
      <c r="CC272" s="112"/>
      <c r="CD272" s="112"/>
      <c r="CE272" s="112"/>
      <c r="CF272" s="112"/>
      <c r="CG272" s="112"/>
      <c r="CH272" s="112"/>
      <c r="CI272" s="112"/>
      <c r="CJ272" s="112"/>
      <c r="CK272" s="112"/>
      <c r="CL272" s="112"/>
      <c r="CM272" s="112"/>
      <c r="CN272" s="112"/>
      <c r="CO272" s="112"/>
      <c r="CP272" s="112"/>
      <c r="CQ272" s="112"/>
      <c r="CR272" s="112"/>
      <c r="CS272" s="112"/>
      <c r="CT272" s="112"/>
      <c r="CU272" s="112"/>
      <c r="CV272" s="112"/>
      <c r="CW272" s="112"/>
      <c r="CX272" s="112"/>
      <c r="CY272" s="112"/>
      <c r="CZ272" s="112"/>
      <c r="DA272" s="112"/>
      <c r="DB272" s="112"/>
      <c r="DC272" s="112"/>
      <c r="DD272" s="112"/>
      <c r="DE272" s="112"/>
      <c r="DF272" s="112"/>
      <c r="DG272" s="112"/>
      <c r="DH272" s="112"/>
      <c r="DI272" s="112"/>
      <c r="DJ272" s="112"/>
      <c r="DK272" s="112"/>
      <c r="DL272" s="112"/>
      <c r="DM272" s="112"/>
      <c r="DN272" s="112"/>
      <c r="DO272" s="112"/>
      <c r="DP272" s="112"/>
      <c r="DQ272" s="112"/>
      <c r="DR272" s="112"/>
      <c r="DS272" s="112"/>
      <c r="DT272" s="112"/>
      <c r="DU272" s="112"/>
      <c r="DV272" s="112"/>
      <c r="DW272" s="112"/>
      <c r="DX272" s="112"/>
      <c r="DY272" s="112"/>
      <c r="DZ272" s="112"/>
      <c r="EA272" s="112"/>
      <c r="EB272" s="112"/>
      <c r="EC272" s="112"/>
      <c r="ED272" s="112"/>
      <c r="EE272" s="112"/>
      <c r="EF272" s="112"/>
      <c r="EG272" s="112"/>
      <c r="EH272" s="112"/>
      <c r="EI272" s="112"/>
      <c r="EJ272" s="112"/>
      <c r="EK272" s="112"/>
      <c r="EL272" s="112"/>
      <c r="EM272" s="112"/>
      <c r="EN272" s="112"/>
      <c r="EO272" s="112"/>
      <c r="EP272" s="112"/>
      <c r="EQ272" s="112"/>
      <c r="ER272" s="112"/>
      <c r="ES272" s="112"/>
      <c r="ET272" s="112"/>
      <c r="EU272" s="112"/>
      <c r="EV272" s="112"/>
      <c r="EW272" s="112"/>
      <c r="EX272" s="112"/>
      <c r="EY272" s="112"/>
      <c r="EZ272" s="112"/>
      <c r="FA272" s="112"/>
      <c r="FB272" s="112"/>
      <c r="FC272" s="112"/>
      <c r="FD272" s="112"/>
      <c r="FE272" s="112"/>
      <c r="FF272" s="112"/>
      <c r="FG272" s="112"/>
      <c r="FH272" s="112"/>
      <c r="FI272" s="112"/>
      <c r="FJ272" s="112"/>
      <c r="FK272" s="112"/>
      <c r="FL272" s="112"/>
      <c r="FM272" s="112"/>
      <c r="FN272" s="112"/>
      <c r="FO272" s="112"/>
      <c r="FP272" s="112"/>
      <c r="FQ272" s="112"/>
      <c r="FR272" s="112"/>
      <c r="FS272" s="112"/>
      <c r="FT272" s="112"/>
      <c r="FU272" s="112"/>
      <c r="FV272" s="112"/>
      <c r="FW272" s="112"/>
      <c r="FX272" s="112"/>
      <c r="FY272" s="112"/>
      <c r="FZ272" s="112"/>
      <c r="GA272" s="112"/>
      <c r="GB272" s="112"/>
      <c r="GC272" s="112"/>
      <c r="GD272" s="112"/>
      <c r="GE272" s="112"/>
      <c r="GF272" s="112"/>
      <c r="GG272" s="112"/>
      <c r="GH272" s="112"/>
      <c r="GI272" s="112"/>
      <c r="GJ272" s="112"/>
      <c r="GK272" s="112"/>
      <c r="GL272" s="112"/>
      <c r="GM272" s="112"/>
      <c r="GN272" s="112"/>
      <c r="GO272" s="112"/>
      <c r="GP272" s="112"/>
      <c r="GQ272" s="112"/>
      <c r="GR272" s="112"/>
      <c r="GS272" s="112"/>
      <c r="GT272" s="112"/>
      <c r="GU272" s="112"/>
    </row>
    <row r="273" spans="1:203" ht="15" customHeight="1" x14ac:dyDescent="0.25">
      <c r="A273" s="111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2"/>
      <c r="BW273" s="112"/>
      <c r="BX273" s="112"/>
      <c r="BY273" s="112"/>
      <c r="BZ273" s="112"/>
      <c r="CA273" s="112"/>
      <c r="CB273" s="112"/>
      <c r="CC273" s="112"/>
      <c r="CD273" s="112"/>
      <c r="CE273" s="112"/>
      <c r="CF273" s="112"/>
      <c r="CG273" s="112"/>
      <c r="CH273" s="112"/>
      <c r="CI273" s="112"/>
      <c r="CJ273" s="112"/>
      <c r="CK273" s="112"/>
      <c r="CL273" s="112"/>
      <c r="CM273" s="112"/>
      <c r="CN273" s="112"/>
      <c r="CO273" s="112"/>
      <c r="CP273" s="112"/>
      <c r="CQ273" s="112"/>
      <c r="CR273" s="112"/>
      <c r="CS273" s="112"/>
      <c r="CT273" s="112"/>
      <c r="CU273" s="112"/>
      <c r="CV273" s="112"/>
      <c r="CW273" s="112"/>
      <c r="CX273" s="112"/>
      <c r="CY273" s="112"/>
      <c r="CZ273" s="112"/>
      <c r="DA273" s="112"/>
      <c r="DB273" s="112"/>
      <c r="DC273" s="112"/>
      <c r="DD273" s="112"/>
      <c r="DE273" s="112"/>
      <c r="DF273" s="112"/>
      <c r="DG273" s="112"/>
      <c r="DH273" s="112"/>
      <c r="DI273" s="112"/>
      <c r="DJ273" s="112"/>
      <c r="DK273" s="112"/>
      <c r="DL273" s="112"/>
      <c r="DM273" s="112"/>
      <c r="DN273" s="112"/>
      <c r="DO273" s="112"/>
      <c r="DP273" s="112"/>
      <c r="DQ273" s="112"/>
      <c r="DR273" s="112"/>
      <c r="DS273" s="112"/>
      <c r="DT273" s="112"/>
      <c r="DU273" s="112"/>
      <c r="DV273" s="112"/>
      <c r="DW273" s="112"/>
      <c r="DX273" s="112"/>
      <c r="DY273" s="112"/>
      <c r="DZ273" s="112"/>
      <c r="EA273" s="112"/>
      <c r="EB273" s="112"/>
      <c r="EC273" s="112"/>
      <c r="ED273" s="112"/>
      <c r="EE273" s="112"/>
      <c r="EF273" s="112"/>
      <c r="EG273" s="112"/>
      <c r="EH273" s="112"/>
      <c r="EI273" s="112"/>
      <c r="EJ273" s="112"/>
      <c r="EK273" s="112"/>
      <c r="EL273" s="112"/>
      <c r="EM273" s="112"/>
      <c r="EN273" s="112"/>
      <c r="EO273" s="112"/>
      <c r="EP273" s="112"/>
      <c r="EQ273" s="112"/>
      <c r="ER273" s="112"/>
      <c r="ES273" s="112"/>
      <c r="ET273" s="112"/>
      <c r="EU273" s="112"/>
      <c r="EV273" s="112"/>
      <c r="EW273" s="112"/>
      <c r="EX273" s="112"/>
      <c r="EY273" s="112"/>
      <c r="EZ273" s="112"/>
      <c r="FA273" s="112"/>
      <c r="FB273" s="112"/>
      <c r="FC273" s="112"/>
      <c r="FD273" s="112"/>
      <c r="FE273" s="112"/>
      <c r="FF273" s="112"/>
      <c r="FG273" s="112"/>
      <c r="FH273" s="112"/>
      <c r="FI273" s="112"/>
      <c r="FJ273" s="112"/>
      <c r="FK273" s="112"/>
      <c r="FL273" s="112"/>
      <c r="FM273" s="112"/>
      <c r="FN273" s="112"/>
      <c r="FO273" s="112"/>
      <c r="FP273" s="112"/>
      <c r="FQ273" s="112"/>
      <c r="FR273" s="112"/>
      <c r="FS273" s="112"/>
      <c r="FT273" s="112"/>
      <c r="FU273" s="112"/>
      <c r="FV273" s="112"/>
      <c r="FW273" s="112"/>
      <c r="FX273" s="112"/>
      <c r="FY273" s="112"/>
      <c r="FZ273" s="112"/>
      <c r="GA273" s="112"/>
      <c r="GB273" s="112"/>
      <c r="GC273" s="112"/>
      <c r="GD273" s="112"/>
      <c r="GE273" s="112"/>
      <c r="GF273" s="112"/>
      <c r="GG273" s="112"/>
      <c r="GH273" s="112"/>
      <c r="GI273" s="112"/>
      <c r="GJ273" s="112"/>
      <c r="GK273" s="112"/>
      <c r="GL273" s="112"/>
      <c r="GM273" s="112"/>
      <c r="GN273" s="112"/>
      <c r="GO273" s="112"/>
      <c r="GP273" s="112"/>
      <c r="GQ273" s="112"/>
      <c r="GR273" s="112"/>
      <c r="GS273" s="112"/>
      <c r="GT273" s="112"/>
      <c r="GU273" s="112"/>
    </row>
    <row r="274" spans="1:203" ht="15" customHeight="1" x14ac:dyDescent="0.25">
      <c r="A274" s="111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  <c r="DA274" s="112"/>
      <c r="DB274" s="112"/>
      <c r="DC274" s="112"/>
      <c r="DD274" s="112"/>
      <c r="DE274" s="112"/>
      <c r="DF274" s="112"/>
      <c r="DG274" s="112"/>
      <c r="DH274" s="112"/>
      <c r="DI274" s="112"/>
      <c r="DJ274" s="112"/>
      <c r="DK274" s="112"/>
      <c r="DL274" s="112"/>
      <c r="DM274" s="112"/>
      <c r="DN274" s="112"/>
      <c r="DO274" s="112"/>
      <c r="DP274" s="112"/>
      <c r="DQ274" s="112"/>
      <c r="DR274" s="112"/>
      <c r="DS274" s="112"/>
      <c r="DT274" s="112"/>
      <c r="DU274" s="112"/>
      <c r="DV274" s="112"/>
      <c r="DW274" s="112"/>
      <c r="DX274" s="112"/>
      <c r="DY274" s="112"/>
      <c r="DZ274" s="112"/>
      <c r="EA274" s="112"/>
      <c r="EB274" s="112"/>
      <c r="EC274" s="112"/>
      <c r="ED274" s="112"/>
      <c r="EE274" s="112"/>
      <c r="EF274" s="112"/>
      <c r="EG274" s="112"/>
      <c r="EH274" s="112"/>
      <c r="EI274" s="112"/>
      <c r="EJ274" s="112"/>
      <c r="EK274" s="112"/>
      <c r="EL274" s="112"/>
      <c r="EM274" s="112"/>
      <c r="EN274" s="112"/>
      <c r="EO274" s="112"/>
      <c r="EP274" s="112"/>
      <c r="EQ274" s="112"/>
      <c r="ER274" s="112"/>
      <c r="ES274" s="112"/>
      <c r="ET274" s="112"/>
      <c r="EU274" s="112"/>
      <c r="EV274" s="112"/>
      <c r="EW274" s="112"/>
      <c r="EX274" s="112"/>
      <c r="EY274" s="112"/>
      <c r="EZ274" s="112"/>
      <c r="FA274" s="112"/>
      <c r="FB274" s="112"/>
      <c r="FC274" s="112"/>
      <c r="FD274" s="112"/>
      <c r="FE274" s="112"/>
      <c r="FF274" s="112"/>
      <c r="FG274" s="112"/>
      <c r="FH274" s="112"/>
      <c r="FI274" s="112"/>
      <c r="FJ274" s="112"/>
      <c r="FK274" s="112"/>
      <c r="FL274" s="112"/>
      <c r="FM274" s="112"/>
      <c r="FN274" s="112"/>
      <c r="FO274" s="112"/>
      <c r="FP274" s="112"/>
      <c r="FQ274" s="112"/>
      <c r="FR274" s="112"/>
      <c r="FS274" s="112"/>
      <c r="FT274" s="112"/>
      <c r="FU274" s="112"/>
      <c r="FV274" s="112"/>
      <c r="FW274" s="112"/>
      <c r="FX274" s="112"/>
      <c r="FY274" s="112"/>
      <c r="FZ274" s="112"/>
      <c r="GA274" s="112"/>
      <c r="GB274" s="112"/>
      <c r="GC274" s="112"/>
      <c r="GD274" s="112"/>
      <c r="GE274" s="112"/>
      <c r="GF274" s="112"/>
      <c r="GG274" s="112"/>
      <c r="GH274" s="112"/>
      <c r="GI274" s="112"/>
      <c r="GJ274" s="112"/>
      <c r="GK274" s="112"/>
      <c r="GL274" s="112"/>
      <c r="GM274" s="112"/>
      <c r="GN274" s="112"/>
      <c r="GO274" s="112"/>
      <c r="GP274" s="112"/>
      <c r="GQ274" s="112"/>
      <c r="GR274" s="112"/>
      <c r="GS274" s="112"/>
      <c r="GT274" s="112"/>
      <c r="GU274" s="112"/>
    </row>
    <row r="275" spans="1:203" ht="15" customHeight="1" x14ac:dyDescent="0.25">
      <c r="A275" s="111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2"/>
      <c r="BV275" s="112"/>
      <c r="BW275" s="112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2"/>
      <c r="CH275" s="112"/>
      <c r="CI275" s="112"/>
      <c r="CJ275" s="112"/>
      <c r="CK275" s="112"/>
      <c r="CL275" s="112"/>
      <c r="CM275" s="112"/>
      <c r="CN275" s="112"/>
      <c r="CO275" s="112"/>
      <c r="CP275" s="112"/>
      <c r="CQ275" s="112"/>
      <c r="CR275" s="112"/>
      <c r="CS275" s="112"/>
      <c r="CT275" s="112"/>
      <c r="CU275" s="112"/>
      <c r="CV275" s="112"/>
      <c r="CW275" s="112"/>
      <c r="CX275" s="112"/>
      <c r="CY275" s="112"/>
      <c r="CZ275" s="112"/>
      <c r="DA275" s="112"/>
      <c r="DB275" s="112"/>
      <c r="DC275" s="112"/>
      <c r="DD275" s="112"/>
      <c r="DE275" s="112"/>
      <c r="DF275" s="112"/>
      <c r="DG275" s="112"/>
      <c r="DH275" s="112"/>
      <c r="DI275" s="112"/>
      <c r="DJ275" s="112"/>
      <c r="DK275" s="112"/>
      <c r="DL275" s="112"/>
      <c r="DM275" s="112"/>
      <c r="DN275" s="112"/>
      <c r="DO275" s="112"/>
      <c r="DP275" s="112"/>
      <c r="DQ275" s="112"/>
      <c r="DR275" s="112"/>
      <c r="DS275" s="112"/>
      <c r="DT275" s="112"/>
      <c r="DU275" s="112"/>
      <c r="DV275" s="112"/>
      <c r="DW275" s="112"/>
      <c r="DX275" s="112"/>
      <c r="DY275" s="112"/>
      <c r="DZ275" s="112"/>
      <c r="EA275" s="112"/>
      <c r="EB275" s="112"/>
      <c r="EC275" s="112"/>
      <c r="ED275" s="112"/>
      <c r="EE275" s="112"/>
      <c r="EF275" s="112"/>
      <c r="EG275" s="112"/>
      <c r="EH275" s="112"/>
      <c r="EI275" s="112"/>
      <c r="EJ275" s="112"/>
      <c r="EK275" s="112"/>
      <c r="EL275" s="112"/>
      <c r="EM275" s="112"/>
      <c r="EN275" s="112"/>
      <c r="EO275" s="112"/>
      <c r="EP275" s="112"/>
      <c r="EQ275" s="112"/>
      <c r="ER275" s="112"/>
      <c r="ES275" s="112"/>
      <c r="ET275" s="112"/>
      <c r="EU275" s="112"/>
      <c r="EV275" s="112"/>
      <c r="EW275" s="112"/>
      <c r="EX275" s="112"/>
      <c r="EY275" s="112"/>
      <c r="EZ275" s="112"/>
      <c r="FA275" s="112"/>
      <c r="FB275" s="112"/>
      <c r="FC275" s="112"/>
      <c r="FD275" s="112"/>
      <c r="FE275" s="112"/>
      <c r="FF275" s="112"/>
      <c r="FG275" s="112"/>
      <c r="FH275" s="112"/>
      <c r="FI275" s="112"/>
      <c r="FJ275" s="112"/>
      <c r="FK275" s="112"/>
      <c r="FL275" s="112"/>
      <c r="FM275" s="112"/>
      <c r="FN275" s="112"/>
      <c r="FO275" s="112"/>
      <c r="FP275" s="112"/>
      <c r="FQ275" s="112"/>
      <c r="FR275" s="112"/>
      <c r="FS275" s="112"/>
      <c r="FT275" s="112"/>
      <c r="FU275" s="112"/>
      <c r="FV275" s="112"/>
      <c r="FW275" s="112"/>
      <c r="FX275" s="112"/>
      <c r="FY275" s="112"/>
      <c r="FZ275" s="112"/>
      <c r="GA275" s="112"/>
      <c r="GB275" s="112"/>
      <c r="GC275" s="112"/>
      <c r="GD275" s="112"/>
      <c r="GE275" s="112"/>
      <c r="GF275" s="112"/>
      <c r="GG275" s="112"/>
      <c r="GH275" s="112"/>
      <c r="GI275" s="112"/>
      <c r="GJ275" s="112"/>
      <c r="GK275" s="112"/>
      <c r="GL275" s="112"/>
      <c r="GM275" s="112"/>
      <c r="GN275" s="112"/>
      <c r="GO275" s="112"/>
      <c r="GP275" s="112"/>
      <c r="GQ275" s="112"/>
      <c r="GR275" s="112"/>
      <c r="GS275" s="112"/>
      <c r="GT275" s="112"/>
      <c r="GU275" s="112"/>
    </row>
    <row r="276" spans="1:203" ht="15" customHeight="1" x14ac:dyDescent="0.25">
      <c r="A276" s="111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2"/>
      <c r="BV276" s="112"/>
      <c r="BW276" s="112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2"/>
      <c r="CH276" s="112"/>
      <c r="CI276" s="112"/>
      <c r="CJ276" s="112"/>
      <c r="CK276" s="112"/>
      <c r="CL276" s="112"/>
      <c r="CM276" s="112"/>
      <c r="CN276" s="112"/>
      <c r="CO276" s="112"/>
      <c r="CP276" s="112"/>
      <c r="CQ276" s="112"/>
      <c r="CR276" s="112"/>
      <c r="CS276" s="112"/>
      <c r="CT276" s="112"/>
      <c r="CU276" s="112"/>
      <c r="CV276" s="112"/>
      <c r="CW276" s="112"/>
      <c r="CX276" s="112"/>
      <c r="CY276" s="112"/>
      <c r="CZ276" s="112"/>
      <c r="DA276" s="112"/>
      <c r="DB276" s="112"/>
      <c r="DC276" s="112"/>
      <c r="DD276" s="112"/>
      <c r="DE276" s="112"/>
      <c r="DF276" s="112"/>
      <c r="DG276" s="112"/>
      <c r="DH276" s="112"/>
      <c r="DI276" s="112"/>
      <c r="DJ276" s="112"/>
      <c r="DK276" s="112"/>
      <c r="DL276" s="112"/>
      <c r="DM276" s="112"/>
      <c r="DN276" s="112"/>
      <c r="DO276" s="112"/>
      <c r="DP276" s="112"/>
      <c r="DQ276" s="112"/>
      <c r="DR276" s="112"/>
      <c r="DS276" s="112"/>
      <c r="DT276" s="112"/>
      <c r="DU276" s="112"/>
      <c r="DV276" s="112"/>
      <c r="DW276" s="112"/>
      <c r="DX276" s="112"/>
      <c r="DY276" s="112"/>
      <c r="DZ276" s="112"/>
      <c r="EA276" s="112"/>
      <c r="EB276" s="112"/>
      <c r="EC276" s="112"/>
      <c r="ED276" s="112"/>
      <c r="EE276" s="112"/>
      <c r="EF276" s="112"/>
      <c r="EG276" s="112"/>
      <c r="EH276" s="112"/>
      <c r="EI276" s="112"/>
      <c r="EJ276" s="112"/>
      <c r="EK276" s="112"/>
      <c r="EL276" s="112"/>
      <c r="EM276" s="112"/>
      <c r="EN276" s="112"/>
      <c r="EO276" s="112"/>
      <c r="EP276" s="112"/>
      <c r="EQ276" s="112"/>
      <c r="ER276" s="112"/>
      <c r="ES276" s="112"/>
      <c r="ET276" s="112"/>
      <c r="EU276" s="112"/>
      <c r="EV276" s="112"/>
      <c r="EW276" s="112"/>
      <c r="EX276" s="112"/>
      <c r="EY276" s="112"/>
      <c r="EZ276" s="112"/>
      <c r="FA276" s="112"/>
      <c r="FB276" s="112"/>
      <c r="FC276" s="112"/>
      <c r="FD276" s="112"/>
      <c r="FE276" s="112"/>
      <c r="FF276" s="112"/>
      <c r="FG276" s="112"/>
      <c r="FH276" s="112"/>
      <c r="FI276" s="112"/>
      <c r="FJ276" s="112"/>
      <c r="FK276" s="112"/>
      <c r="FL276" s="112"/>
      <c r="FM276" s="112"/>
      <c r="FN276" s="112"/>
      <c r="FO276" s="112"/>
      <c r="FP276" s="112"/>
      <c r="FQ276" s="112"/>
      <c r="FR276" s="112"/>
      <c r="FS276" s="112"/>
      <c r="FT276" s="112"/>
      <c r="FU276" s="112"/>
      <c r="FV276" s="112"/>
      <c r="FW276" s="112"/>
      <c r="FX276" s="112"/>
      <c r="FY276" s="112"/>
      <c r="FZ276" s="112"/>
      <c r="GA276" s="112"/>
      <c r="GB276" s="112"/>
      <c r="GC276" s="112"/>
      <c r="GD276" s="112"/>
      <c r="GE276" s="112"/>
      <c r="GF276" s="112"/>
      <c r="GG276" s="112"/>
      <c r="GH276" s="112"/>
      <c r="GI276" s="112"/>
      <c r="GJ276" s="112"/>
      <c r="GK276" s="112"/>
      <c r="GL276" s="112"/>
      <c r="GM276" s="112"/>
      <c r="GN276" s="112"/>
      <c r="GO276" s="112"/>
      <c r="GP276" s="112"/>
      <c r="GQ276" s="112"/>
      <c r="GR276" s="112"/>
      <c r="GS276" s="112"/>
      <c r="GT276" s="112"/>
      <c r="GU276" s="112"/>
    </row>
    <row r="277" spans="1:203" ht="15" customHeight="1" x14ac:dyDescent="0.25">
      <c r="A277" s="111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2"/>
      <c r="BV277" s="112"/>
      <c r="BW277" s="112"/>
      <c r="BX277" s="112"/>
      <c r="BY277" s="112"/>
      <c r="BZ277" s="112"/>
      <c r="CA277" s="112"/>
      <c r="CB277" s="112"/>
      <c r="CC277" s="112"/>
      <c r="CD277" s="112"/>
      <c r="CE277" s="112"/>
      <c r="CF277" s="112"/>
      <c r="CG277" s="112"/>
      <c r="CH277" s="112"/>
      <c r="CI277" s="112"/>
      <c r="CJ277" s="112"/>
      <c r="CK277" s="112"/>
      <c r="CL277" s="112"/>
      <c r="CM277" s="112"/>
      <c r="CN277" s="112"/>
      <c r="CO277" s="112"/>
      <c r="CP277" s="112"/>
      <c r="CQ277" s="112"/>
      <c r="CR277" s="112"/>
      <c r="CS277" s="112"/>
      <c r="CT277" s="112"/>
      <c r="CU277" s="112"/>
      <c r="CV277" s="112"/>
      <c r="CW277" s="112"/>
      <c r="CX277" s="112"/>
      <c r="CY277" s="112"/>
      <c r="CZ277" s="112"/>
      <c r="DA277" s="112"/>
      <c r="DB277" s="112"/>
      <c r="DC277" s="112"/>
      <c r="DD277" s="112"/>
      <c r="DE277" s="112"/>
      <c r="DF277" s="112"/>
      <c r="DG277" s="112"/>
      <c r="DH277" s="112"/>
      <c r="DI277" s="112"/>
      <c r="DJ277" s="112"/>
      <c r="DK277" s="112"/>
      <c r="DL277" s="112"/>
      <c r="DM277" s="112"/>
      <c r="DN277" s="112"/>
      <c r="DO277" s="112"/>
      <c r="DP277" s="112"/>
      <c r="DQ277" s="112"/>
      <c r="DR277" s="112"/>
      <c r="DS277" s="112"/>
      <c r="DT277" s="112"/>
      <c r="DU277" s="112"/>
      <c r="DV277" s="112"/>
      <c r="DW277" s="112"/>
      <c r="DX277" s="112"/>
      <c r="DY277" s="112"/>
      <c r="DZ277" s="112"/>
      <c r="EA277" s="112"/>
      <c r="EB277" s="112"/>
      <c r="EC277" s="112"/>
      <c r="ED277" s="112"/>
      <c r="EE277" s="112"/>
      <c r="EF277" s="112"/>
      <c r="EG277" s="112"/>
      <c r="EH277" s="112"/>
      <c r="EI277" s="112"/>
      <c r="EJ277" s="112"/>
      <c r="EK277" s="112"/>
      <c r="EL277" s="112"/>
      <c r="EM277" s="112"/>
      <c r="EN277" s="112"/>
      <c r="EO277" s="112"/>
      <c r="EP277" s="112"/>
      <c r="EQ277" s="112"/>
      <c r="ER277" s="112"/>
      <c r="ES277" s="112"/>
      <c r="ET277" s="112"/>
      <c r="EU277" s="112"/>
      <c r="EV277" s="112"/>
      <c r="EW277" s="112"/>
      <c r="EX277" s="112"/>
      <c r="EY277" s="112"/>
      <c r="EZ277" s="112"/>
      <c r="FA277" s="112"/>
      <c r="FB277" s="112"/>
      <c r="FC277" s="112"/>
      <c r="FD277" s="112"/>
      <c r="FE277" s="112"/>
      <c r="FF277" s="112"/>
      <c r="FG277" s="112"/>
      <c r="FH277" s="112"/>
      <c r="FI277" s="112"/>
      <c r="FJ277" s="112"/>
      <c r="FK277" s="112"/>
      <c r="FL277" s="112"/>
      <c r="FM277" s="112"/>
      <c r="FN277" s="112"/>
      <c r="FO277" s="112"/>
      <c r="FP277" s="112"/>
      <c r="FQ277" s="112"/>
      <c r="FR277" s="112"/>
      <c r="FS277" s="112"/>
      <c r="FT277" s="112"/>
      <c r="FU277" s="112"/>
      <c r="FV277" s="112"/>
      <c r="FW277" s="112"/>
      <c r="FX277" s="112"/>
      <c r="FY277" s="112"/>
      <c r="FZ277" s="112"/>
      <c r="GA277" s="112"/>
      <c r="GB277" s="112"/>
      <c r="GC277" s="112"/>
      <c r="GD277" s="112"/>
      <c r="GE277" s="112"/>
      <c r="GF277" s="112"/>
      <c r="GG277" s="112"/>
      <c r="GH277" s="112"/>
      <c r="GI277" s="112"/>
      <c r="GJ277" s="112"/>
      <c r="GK277" s="112"/>
      <c r="GL277" s="112"/>
      <c r="GM277" s="112"/>
      <c r="GN277" s="112"/>
      <c r="GO277" s="112"/>
      <c r="GP277" s="112"/>
      <c r="GQ277" s="112"/>
      <c r="GR277" s="112"/>
      <c r="GS277" s="112"/>
      <c r="GT277" s="112"/>
      <c r="GU277" s="112"/>
    </row>
    <row r="278" spans="1:203" ht="15" customHeight="1" x14ac:dyDescent="0.25">
      <c r="A278" s="111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2"/>
      <c r="BV278" s="112"/>
      <c r="BW278" s="112"/>
      <c r="BX278" s="112"/>
      <c r="BY278" s="112"/>
      <c r="BZ278" s="112"/>
      <c r="CA278" s="112"/>
      <c r="CB278" s="112"/>
      <c r="CC278" s="112"/>
      <c r="CD278" s="112"/>
      <c r="CE278" s="112"/>
      <c r="CF278" s="112"/>
      <c r="CG278" s="112"/>
      <c r="CH278" s="112"/>
      <c r="CI278" s="112"/>
      <c r="CJ278" s="112"/>
      <c r="CK278" s="112"/>
      <c r="CL278" s="112"/>
      <c r="CM278" s="112"/>
      <c r="CN278" s="112"/>
      <c r="CO278" s="112"/>
      <c r="CP278" s="112"/>
      <c r="CQ278" s="112"/>
      <c r="CR278" s="112"/>
      <c r="CS278" s="112"/>
      <c r="CT278" s="112"/>
      <c r="CU278" s="112"/>
      <c r="CV278" s="112"/>
      <c r="CW278" s="112"/>
      <c r="CX278" s="112"/>
      <c r="CY278" s="112"/>
      <c r="CZ278" s="112"/>
      <c r="DA278" s="112"/>
      <c r="DB278" s="112"/>
      <c r="DC278" s="112"/>
      <c r="DD278" s="112"/>
      <c r="DE278" s="112"/>
      <c r="DF278" s="112"/>
      <c r="DG278" s="112"/>
      <c r="DH278" s="112"/>
      <c r="DI278" s="112"/>
      <c r="DJ278" s="112"/>
      <c r="DK278" s="112"/>
      <c r="DL278" s="112"/>
      <c r="DM278" s="112"/>
      <c r="DN278" s="112"/>
      <c r="DO278" s="112"/>
      <c r="DP278" s="112"/>
      <c r="DQ278" s="112"/>
      <c r="DR278" s="112"/>
      <c r="DS278" s="112"/>
      <c r="DT278" s="112"/>
      <c r="DU278" s="112"/>
      <c r="DV278" s="112"/>
      <c r="DW278" s="112"/>
      <c r="DX278" s="112"/>
      <c r="DY278" s="112"/>
      <c r="DZ278" s="112"/>
      <c r="EA278" s="112"/>
      <c r="EB278" s="112"/>
      <c r="EC278" s="112"/>
      <c r="ED278" s="112"/>
      <c r="EE278" s="112"/>
      <c r="EF278" s="112"/>
      <c r="EG278" s="112"/>
      <c r="EH278" s="112"/>
      <c r="EI278" s="112"/>
      <c r="EJ278" s="112"/>
      <c r="EK278" s="112"/>
      <c r="EL278" s="112"/>
      <c r="EM278" s="112"/>
      <c r="EN278" s="112"/>
      <c r="EO278" s="112"/>
      <c r="EP278" s="112"/>
      <c r="EQ278" s="112"/>
      <c r="ER278" s="112"/>
      <c r="ES278" s="112"/>
      <c r="ET278" s="112"/>
      <c r="EU278" s="112"/>
      <c r="EV278" s="112"/>
      <c r="EW278" s="112"/>
      <c r="EX278" s="112"/>
      <c r="EY278" s="112"/>
      <c r="EZ278" s="112"/>
      <c r="FA278" s="112"/>
      <c r="FB278" s="112"/>
      <c r="FC278" s="112"/>
      <c r="FD278" s="112"/>
      <c r="FE278" s="112"/>
      <c r="FF278" s="112"/>
      <c r="FG278" s="112"/>
      <c r="FH278" s="112"/>
      <c r="FI278" s="112"/>
      <c r="FJ278" s="112"/>
      <c r="FK278" s="112"/>
      <c r="FL278" s="112"/>
      <c r="FM278" s="112"/>
      <c r="FN278" s="112"/>
      <c r="FO278" s="112"/>
      <c r="FP278" s="112"/>
      <c r="FQ278" s="112"/>
      <c r="FR278" s="112"/>
      <c r="FS278" s="112"/>
      <c r="FT278" s="112"/>
      <c r="FU278" s="112"/>
      <c r="FV278" s="112"/>
      <c r="FW278" s="112"/>
      <c r="FX278" s="112"/>
      <c r="FY278" s="112"/>
      <c r="FZ278" s="112"/>
      <c r="GA278" s="112"/>
      <c r="GB278" s="112"/>
      <c r="GC278" s="112"/>
      <c r="GD278" s="112"/>
      <c r="GE278" s="112"/>
      <c r="GF278" s="112"/>
      <c r="GG278" s="112"/>
      <c r="GH278" s="112"/>
      <c r="GI278" s="112"/>
      <c r="GJ278" s="112"/>
      <c r="GK278" s="112"/>
      <c r="GL278" s="112"/>
      <c r="GM278" s="112"/>
      <c r="GN278" s="112"/>
      <c r="GO278" s="112"/>
      <c r="GP278" s="112"/>
      <c r="GQ278" s="112"/>
      <c r="GR278" s="112"/>
      <c r="GS278" s="112"/>
      <c r="GT278" s="112"/>
      <c r="GU278" s="112"/>
    </row>
    <row r="279" spans="1:203" ht="15" customHeight="1" x14ac:dyDescent="0.25">
      <c r="A279" s="111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12"/>
      <c r="CO279" s="112"/>
      <c r="CP279" s="112"/>
      <c r="CQ279" s="112"/>
      <c r="CR279" s="112"/>
      <c r="CS279" s="112"/>
      <c r="CT279" s="112"/>
      <c r="CU279" s="112"/>
      <c r="CV279" s="112"/>
      <c r="CW279" s="112"/>
      <c r="CX279" s="112"/>
      <c r="CY279" s="112"/>
      <c r="CZ279" s="112"/>
      <c r="DA279" s="112"/>
      <c r="DB279" s="112"/>
      <c r="DC279" s="112"/>
      <c r="DD279" s="112"/>
      <c r="DE279" s="112"/>
      <c r="DF279" s="112"/>
      <c r="DG279" s="112"/>
      <c r="DH279" s="112"/>
      <c r="DI279" s="112"/>
      <c r="DJ279" s="112"/>
      <c r="DK279" s="112"/>
      <c r="DL279" s="112"/>
      <c r="DM279" s="112"/>
      <c r="DN279" s="112"/>
      <c r="DO279" s="112"/>
      <c r="DP279" s="112"/>
      <c r="DQ279" s="112"/>
      <c r="DR279" s="112"/>
      <c r="DS279" s="112"/>
      <c r="DT279" s="112"/>
      <c r="DU279" s="112"/>
      <c r="DV279" s="112"/>
      <c r="DW279" s="112"/>
      <c r="DX279" s="112"/>
      <c r="DY279" s="112"/>
      <c r="DZ279" s="112"/>
      <c r="EA279" s="112"/>
      <c r="EB279" s="112"/>
      <c r="EC279" s="112"/>
      <c r="ED279" s="112"/>
      <c r="EE279" s="112"/>
      <c r="EF279" s="112"/>
      <c r="EG279" s="112"/>
      <c r="EH279" s="112"/>
      <c r="EI279" s="112"/>
      <c r="EJ279" s="112"/>
      <c r="EK279" s="112"/>
      <c r="EL279" s="112"/>
      <c r="EM279" s="112"/>
      <c r="EN279" s="112"/>
      <c r="EO279" s="112"/>
      <c r="EP279" s="112"/>
      <c r="EQ279" s="112"/>
      <c r="ER279" s="112"/>
      <c r="ES279" s="112"/>
      <c r="ET279" s="112"/>
      <c r="EU279" s="112"/>
      <c r="EV279" s="112"/>
      <c r="EW279" s="112"/>
      <c r="EX279" s="112"/>
      <c r="EY279" s="112"/>
      <c r="EZ279" s="112"/>
      <c r="FA279" s="112"/>
      <c r="FB279" s="112"/>
      <c r="FC279" s="112"/>
      <c r="FD279" s="112"/>
      <c r="FE279" s="112"/>
      <c r="FF279" s="112"/>
      <c r="FG279" s="112"/>
      <c r="FH279" s="112"/>
      <c r="FI279" s="112"/>
      <c r="FJ279" s="112"/>
      <c r="FK279" s="112"/>
      <c r="FL279" s="112"/>
      <c r="FM279" s="112"/>
      <c r="FN279" s="112"/>
      <c r="FO279" s="112"/>
      <c r="FP279" s="112"/>
      <c r="FQ279" s="112"/>
      <c r="FR279" s="112"/>
      <c r="FS279" s="112"/>
      <c r="FT279" s="112"/>
      <c r="FU279" s="112"/>
      <c r="FV279" s="112"/>
      <c r="FW279" s="112"/>
      <c r="FX279" s="112"/>
      <c r="FY279" s="112"/>
      <c r="FZ279" s="112"/>
      <c r="GA279" s="112"/>
      <c r="GB279" s="112"/>
      <c r="GC279" s="112"/>
      <c r="GD279" s="112"/>
      <c r="GE279" s="112"/>
      <c r="GF279" s="112"/>
      <c r="GG279" s="112"/>
      <c r="GH279" s="112"/>
      <c r="GI279" s="112"/>
      <c r="GJ279" s="112"/>
      <c r="GK279" s="112"/>
      <c r="GL279" s="112"/>
      <c r="GM279" s="112"/>
      <c r="GN279" s="112"/>
      <c r="GO279" s="112"/>
      <c r="GP279" s="112"/>
      <c r="GQ279" s="112"/>
      <c r="GR279" s="112"/>
      <c r="GS279" s="112"/>
      <c r="GT279" s="112"/>
      <c r="GU279" s="112"/>
    </row>
    <row r="280" spans="1:203" ht="15" customHeight="1" x14ac:dyDescent="0.25">
      <c r="A280" s="111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12"/>
      <c r="CO280" s="112"/>
      <c r="CP280" s="112"/>
      <c r="CQ280" s="112"/>
      <c r="CR280" s="112"/>
      <c r="CS280" s="112"/>
      <c r="CT280" s="112"/>
      <c r="CU280" s="112"/>
      <c r="CV280" s="112"/>
      <c r="CW280" s="112"/>
      <c r="CX280" s="112"/>
      <c r="CY280" s="112"/>
      <c r="CZ280" s="112"/>
      <c r="DA280" s="112"/>
      <c r="DB280" s="112"/>
      <c r="DC280" s="112"/>
      <c r="DD280" s="112"/>
      <c r="DE280" s="112"/>
      <c r="DF280" s="112"/>
      <c r="DG280" s="112"/>
      <c r="DH280" s="112"/>
      <c r="DI280" s="112"/>
      <c r="DJ280" s="112"/>
      <c r="DK280" s="112"/>
      <c r="DL280" s="112"/>
      <c r="DM280" s="112"/>
      <c r="DN280" s="112"/>
      <c r="DO280" s="112"/>
      <c r="DP280" s="112"/>
      <c r="DQ280" s="112"/>
      <c r="DR280" s="112"/>
      <c r="DS280" s="112"/>
      <c r="DT280" s="112"/>
      <c r="DU280" s="112"/>
      <c r="DV280" s="112"/>
      <c r="DW280" s="112"/>
      <c r="DX280" s="112"/>
      <c r="DY280" s="112"/>
      <c r="DZ280" s="112"/>
      <c r="EA280" s="112"/>
      <c r="EB280" s="112"/>
      <c r="EC280" s="112"/>
      <c r="ED280" s="112"/>
      <c r="EE280" s="112"/>
      <c r="EF280" s="112"/>
      <c r="EG280" s="112"/>
      <c r="EH280" s="112"/>
      <c r="EI280" s="112"/>
      <c r="EJ280" s="112"/>
      <c r="EK280" s="112"/>
      <c r="EL280" s="112"/>
      <c r="EM280" s="112"/>
      <c r="EN280" s="112"/>
      <c r="EO280" s="112"/>
      <c r="EP280" s="112"/>
      <c r="EQ280" s="112"/>
      <c r="ER280" s="112"/>
      <c r="ES280" s="112"/>
      <c r="ET280" s="112"/>
      <c r="EU280" s="112"/>
      <c r="EV280" s="112"/>
      <c r="EW280" s="112"/>
      <c r="EX280" s="112"/>
      <c r="EY280" s="112"/>
      <c r="EZ280" s="112"/>
      <c r="FA280" s="112"/>
      <c r="FB280" s="112"/>
      <c r="FC280" s="112"/>
      <c r="FD280" s="112"/>
      <c r="FE280" s="112"/>
      <c r="FF280" s="112"/>
      <c r="FG280" s="112"/>
      <c r="FH280" s="112"/>
      <c r="FI280" s="112"/>
      <c r="FJ280" s="112"/>
      <c r="FK280" s="112"/>
      <c r="FL280" s="112"/>
      <c r="FM280" s="112"/>
      <c r="FN280" s="112"/>
      <c r="FO280" s="112"/>
      <c r="FP280" s="112"/>
      <c r="FQ280" s="112"/>
      <c r="FR280" s="112"/>
      <c r="FS280" s="112"/>
      <c r="FT280" s="112"/>
      <c r="FU280" s="112"/>
      <c r="FV280" s="112"/>
      <c r="FW280" s="112"/>
      <c r="FX280" s="112"/>
      <c r="FY280" s="112"/>
      <c r="FZ280" s="112"/>
      <c r="GA280" s="112"/>
      <c r="GB280" s="112"/>
      <c r="GC280" s="112"/>
      <c r="GD280" s="112"/>
      <c r="GE280" s="112"/>
      <c r="GF280" s="112"/>
      <c r="GG280" s="112"/>
      <c r="GH280" s="112"/>
      <c r="GI280" s="112"/>
      <c r="GJ280" s="112"/>
      <c r="GK280" s="112"/>
      <c r="GL280" s="112"/>
      <c r="GM280" s="112"/>
      <c r="GN280" s="112"/>
      <c r="GO280" s="112"/>
      <c r="GP280" s="112"/>
      <c r="GQ280" s="112"/>
      <c r="GR280" s="112"/>
      <c r="GS280" s="112"/>
      <c r="GT280" s="112"/>
      <c r="GU280" s="112"/>
    </row>
    <row r="281" spans="1:203" ht="15" customHeight="1" x14ac:dyDescent="0.25">
      <c r="A281" s="111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12"/>
      <c r="CO281" s="112"/>
      <c r="CP281" s="112"/>
      <c r="CQ281" s="112"/>
      <c r="CR281" s="112"/>
      <c r="CS281" s="112"/>
      <c r="CT281" s="112"/>
      <c r="CU281" s="112"/>
      <c r="CV281" s="112"/>
      <c r="CW281" s="112"/>
      <c r="CX281" s="112"/>
      <c r="CY281" s="112"/>
      <c r="CZ281" s="112"/>
      <c r="DA281" s="112"/>
      <c r="DB281" s="112"/>
      <c r="DC281" s="112"/>
      <c r="DD281" s="112"/>
      <c r="DE281" s="112"/>
      <c r="DF281" s="112"/>
      <c r="DG281" s="112"/>
      <c r="DH281" s="112"/>
      <c r="DI281" s="112"/>
      <c r="DJ281" s="112"/>
      <c r="DK281" s="112"/>
      <c r="DL281" s="112"/>
      <c r="DM281" s="112"/>
      <c r="DN281" s="112"/>
      <c r="DO281" s="112"/>
      <c r="DP281" s="112"/>
      <c r="DQ281" s="112"/>
      <c r="DR281" s="112"/>
      <c r="DS281" s="112"/>
      <c r="DT281" s="112"/>
      <c r="DU281" s="112"/>
      <c r="DV281" s="112"/>
      <c r="DW281" s="112"/>
      <c r="DX281" s="112"/>
      <c r="DY281" s="112"/>
      <c r="DZ281" s="112"/>
      <c r="EA281" s="112"/>
      <c r="EB281" s="112"/>
      <c r="EC281" s="112"/>
      <c r="ED281" s="112"/>
      <c r="EE281" s="112"/>
      <c r="EF281" s="112"/>
      <c r="EG281" s="112"/>
      <c r="EH281" s="112"/>
      <c r="EI281" s="112"/>
      <c r="EJ281" s="112"/>
      <c r="EK281" s="112"/>
      <c r="EL281" s="112"/>
      <c r="EM281" s="112"/>
      <c r="EN281" s="112"/>
      <c r="EO281" s="112"/>
      <c r="EP281" s="112"/>
      <c r="EQ281" s="112"/>
      <c r="ER281" s="112"/>
      <c r="ES281" s="112"/>
      <c r="ET281" s="112"/>
      <c r="EU281" s="112"/>
      <c r="EV281" s="112"/>
      <c r="EW281" s="112"/>
      <c r="EX281" s="112"/>
      <c r="EY281" s="112"/>
      <c r="EZ281" s="112"/>
      <c r="FA281" s="112"/>
      <c r="FB281" s="112"/>
      <c r="FC281" s="112"/>
      <c r="FD281" s="112"/>
      <c r="FE281" s="112"/>
      <c r="FF281" s="112"/>
      <c r="FG281" s="112"/>
      <c r="FH281" s="112"/>
      <c r="FI281" s="112"/>
      <c r="FJ281" s="112"/>
      <c r="FK281" s="112"/>
      <c r="FL281" s="112"/>
      <c r="FM281" s="112"/>
      <c r="FN281" s="112"/>
      <c r="FO281" s="112"/>
      <c r="FP281" s="112"/>
      <c r="FQ281" s="112"/>
      <c r="FR281" s="112"/>
      <c r="FS281" s="112"/>
      <c r="FT281" s="112"/>
      <c r="FU281" s="112"/>
      <c r="FV281" s="112"/>
      <c r="FW281" s="112"/>
      <c r="FX281" s="112"/>
      <c r="FY281" s="112"/>
      <c r="FZ281" s="112"/>
      <c r="GA281" s="112"/>
      <c r="GB281" s="112"/>
      <c r="GC281" s="112"/>
      <c r="GD281" s="112"/>
      <c r="GE281" s="112"/>
      <c r="GF281" s="112"/>
      <c r="GG281" s="112"/>
      <c r="GH281" s="112"/>
      <c r="GI281" s="112"/>
      <c r="GJ281" s="112"/>
      <c r="GK281" s="112"/>
      <c r="GL281" s="112"/>
      <c r="GM281" s="112"/>
      <c r="GN281" s="112"/>
      <c r="GO281" s="112"/>
      <c r="GP281" s="112"/>
      <c r="GQ281" s="112"/>
      <c r="GR281" s="112"/>
      <c r="GS281" s="112"/>
      <c r="GT281" s="112"/>
      <c r="GU281" s="112"/>
    </row>
    <row r="282" spans="1:203" ht="15" customHeight="1" x14ac:dyDescent="0.25">
      <c r="A282" s="111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2"/>
      <c r="BV282" s="112"/>
      <c r="BW282" s="112"/>
      <c r="BX282" s="112"/>
      <c r="BY282" s="112"/>
      <c r="BZ282" s="112"/>
      <c r="CA282" s="112"/>
      <c r="CB282" s="112"/>
      <c r="CC282" s="112"/>
      <c r="CD282" s="112"/>
      <c r="CE282" s="112"/>
      <c r="CF282" s="112"/>
      <c r="CG282" s="112"/>
      <c r="CH282" s="112"/>
      <c r="CI282" s="112"/>
      <c r="CJ282" s="112"/>
      <c r="CK282" s="112"/>
      <c r="CL282" s="112"/>
      <c r="CM282" s="112"/>
      <c r="CN282" s="112"/>
      <c r="CO282" s="112"/>
      <c r="CP282" s="112"/>
      <c r="CQ282" s="112"/>
      <c r="CR282" s="112"/>
      <c r="CS282" s="112"/>
      <c r="CT282" s="112"/>
      <c r="CU282" s="112"/>
      <c r="CV282" s="112"/>
      <c r="CW282" s="112"/>
      <c r="CX282" s="112"/>
      <c r="CY282" s="112"/>
      <c r="CZ282" s="112"/>
      <c r="DA282" s="112"/>
      <c r="DB282" s="112"/>
      <c r="DC282" s="112"/>
      <c r="DD282" s="112"/>
      <c r="DE282" s="112"/>
      <c r="DF282" s="112"/>
      <c r="DG282" s="112"/>
      <c r="DH282" s="112"/>
      <c r="DI282" s="112"/>
      <c r="DJ282" s="112"/>
      <c r="DK282" s="112"/>
      <c r="DL282" s="112"/>
      <c r="DM282" s="112"/>
      <c r="DN282" s="112"/>
      <c r="DO282" s="112"/>
      <c r="DP282" s="112"/>
      <c r="DQ282" s="112"/>
      <c r="DR282" s="112"/>
      <c r="DS282" s="112"/>
      <c r="DT282" s="112"/>
      <c r="DU282" s="112"/>
      <c r="DV282" s="112"/>
      <c r="DW282" s="112"/>
      <c r="DX282" s="112"/>
      <c r="DY282" s="112"/>
      <c r="DZ282" s="112"/>
      <c r="EA282" s="112"/>
      <c r="EB282" s="112"/>
      <c r="EC282" s="112"/>
      <c r="ED282" s="112"/>
      <c r="EE282" s="112"/>
      <c r="EF282" s="112"/>
      <c r="EG282" s="112"/>
      <c r="EH282" s="112"/>
      <c r="EI282" s="112"/>
      <c r="EJ282" s="112"/>
      <c r="EK282" s="112"/>
      <c r="EL282" s="112"/>
      <c r="EM282" s="112"/>
      <c r="EN282" s="112"/>
      <c r="EO282" s="112"/>
      <c r="EP282" s="112"/>
      <c r="EQ282" s="112"/>
      <c r="ER282" s="112"/>
      <c r="ES282" s="112"/>
      <c r="ET282" s="112"/>
      <c r="EU282" s="112"/>
      <c r="EV282" s="112"/>
      <c r="EW282" s="112"/>
      <c r="EX282" s="112"/>
      <c r="EY282" s="112"/>
      <c r="EZ282" s="112"/>
      <c r="FA282" s="112"/>
      <c r="FB282" s="112"/>
      <c r="FC282" s="112"/>
      <c r="FD282" s="112"/>
      <c r="FE282" s="112"/>
      <c r="FF282" s="112"/>
      <c r="FG282" s="112"/>
      <c r="FH282" s="112"/>
      <c r="FI282" s="112"/>
      <c r="FJ282" s="112"/>
      <c r="FK282" s="112"/>
      <c r="FL282" s="112"/>
      <c r="FM282" s="112"/>
      <c r="FN282" s="112"/>
      <c r="FO282" s="112"/>
      <c r="FP282" s="112"/>
      <c r="FQ282" s="112"/>
      <c r="FR282" s="112"/>
      <c r="FS282" s="112"/>
      <c r="FT282" s="112"/>
      <c r="FU282" s="112"/>
      <c r="FV282" s="112"/>
      <c r="FW282" s="112"/>
      <c r="FX282" s="112"/>
      <c r="FY282" s="112"/>
      <c r="FZ282" s="112"/>
      <c r="GA282" s="112"/>
      <c r="GB282" s="112"/>
      <c r="GC282" s="112"/>
      <c r="GD282" s="112"/>
      <c r="GE282" s="112"/>
      <c r="GF282" s="112"/>
      <c r="GG282" s="112"/>
      <c r="GH282" s="112"/>
      <c r="GI282" s="112"/>
      <c r="GJ282" s="112"/>
      <c r="GK282" s="112"/>
      <c r="GL282" s="112"/>
      <c r="GM282" s="112"/>
      <c r="GN282" s="112"/>
      <c r="GO282" s="112"/>
      <c r="GP282" s="112"/>
      <c r="GQ282" s="112"/>
      <c r="GR282" s="112"/>
      <c r="GS282" s="112"/>
      <c r="GT282" s="112"/>
      <c r="GU282" s="112"/>
    </row>
    <row r="283" spans="1:203" ht="15" customHeight="1" x14ac:dyDescent="0.25">
      <c r="A283" s="111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2"/>
      <c r="BV283" s="112"/>
      <c r="BW283" s="112"/>
      <c r="BX283" s="112"/>
      <c r="BY283" s="112"/>
      <c r="BZ283" s="112"/>
      <c r="CA283" s="112"/>
      <c r="CB283" s="112"/>
      <c r="CC283" s="112"/>
      <c r="CD283" s="112"/>
      <c r="CE283" s="112"/>
      <c r="CF283" s="112"/>
      <c r="CG283" s="112"/>
      <c r="CH283" s="112"/>
      <c r="CI283" s="112"/>
      <c r="CJ283" s="112"/>
      <c r="CK283" s="112"/>
      <c r="CL283" s="112"/>
      <c r="CM283" s="112"/>
      <c r="CN283" s="112"/>
      <c r="CO283" s="112"/>
      <c r="CP283" s="112"/>
      <c r="CQ283" s="112"/>
      <c r="CR283" s="112"/>
      <c r="CS283" s="112"/>
      <c r="CT283" s="112"/>
      <c r="CU283" s="112"/>
      <c r="CV283" s="112"/>
      <c r="CW283" s="112"/>
      <c r="CX283" s="112"/>
      <c r="CY283" s="112"/>
      <c r="CZ283" s="112"/>
      <c r="DA283" s="112"/>
      <c r="DB283" s="112"/>
      <c r="DC283" s="112"/>
      <c r="DD283" s="112"/>
      <c r="DE283" s="112"/>
      <c r="DF283" s="112"/>
      <c r="DG283" s="112"/>
      <c r="DH283" s="112"/>
      <c r="DI283" s="112"/>
      <c r="DJ283" s="112"/>
      <c r="DK283" s="112"/>
      <c r="DL283" s="112"/>
      <c r="DM283" s="112"/>
      <c r="DN283" s="112"/>
      <c r="DO283" s="112"/>
      <c r="DP283" s="112"/>
      <c r="DQ283" s="112"/>
      <c r="DR283" s="112"/>
      <c r="DS283" s="112"/>
      <c r="DT283" s="112"/>
      <c r="DU283" s="112"/>
      <c r="DV283" s="112"/>
      <c r="DW283" s="112"/>
      <c r="DX283" s="112"/>
      <c r="DY283" s="112"/>
      <c r="DZ283" s="112"/>
      <c r="EA283" s="112"/>
      <c r="EB283" s="112"/>
      <c r="EC283" s="112"/>
      <c r="ED283" s="112"/>
      <c r="EE283" s="112"/>
      <c r="EF283" s="112"/>
      <c r="EG283" s="112"/>
      <c r="EH283" s="112"/>
      <c r="EI283" s="112"/>
      <c r="EJ283" s="112"/>
      <c r="EK283" s="112"/>
      <c r="EL283" s="112"/>
      <c r="EM283" s="112"/>
      <c r="EN283" s="112"/>
      <c r="EO283" s="112"/>
      <c r="EP283" s="112"/>
      <c r="EQ283" s="112"/>
      <c r="ER283" s="112"/>
      <c r="ES283" s="112"/>
      <c r="ET283" s="112"/>
      <c r="EU283" s="112"/>
      <c r="EV283" s="112"/>
      <c r="EW283" s="112"/>
      <c r="EX283" s="112"/>
      <c r="EY283" s="112"/>
      <c r="EZ283" s="112"/>
      <c r="FA283" s="112"/>
      <c r="FB283" s="112"/>
      <c r="FC283" s="112"/>
      <c r="FD283" s="112"/>
      <c r="FE283" s="112"/>
      <c r="FF283" s="112"/>
      <c r="FG283" s="112"/>
      <c r="FH283" s="112"/>
      <c r="FI283" s="112"/>
      <c r="FJ283" s="112"/>
      <c r="FK283" s="112"/>
      <c r="FL283" s="112"/>
      <c r="FM283" s="112"/>
      <c r="FN283" s="112"/>
      <c r="FO283" s="112"/>
      <c r="FP283" s="112"/>
      <c r="FQ283" s="112"/>
      <c r="FR283" s="112"/>
      <c r="FS283" s="112"/>
      <c r="FT283" s="112"/>
      <c r="FU283" s="112"/>
      <c r="FV283" s="112"/>
      <c r="FW283" s="112"/>
      <c r="FX283" s="112"/>
      <c r="FY283" s="112"/>
      <c r="FZ283" s="112"/>
      <c r="GA283" s="112"/>
      <c r="GB283" s="112"/>
      <c r="GC283" s="112"/>
      <c r="GD283" s="112"/>
      <c r="GE283" s="112"/>
      <c r="GF283" s="112"/>
      <c r="GG283" s="112"/>
      <c r="GH283" s="112"/>
      <c r="GI283" s="112"/>
      <c r="GJ283" s="112"/>
      <c r="GK283" s="112"/>
      <c r="GL283" s="112"/>
      <c r="GM283" s="112"/>
      <c r="GN283" s="112"/>
      <c r="GO283" s="112"/>
      <c r="GP283" s="112"/>
      <c r="GQ283" s="112"/>
      <c r="GR283" s="112"/>
      <c r="GS283" s="112"/>
      <c r="GT283" s="112"/>
      <c r="GU283" s="112"/>
    </row>
    <row r="284" spans="1:203" ht="15" customHeight="1" x14ac:dyDescent="0.25">
      <c r="A284" s="111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112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112"/>
      <c r="CZ284" s="112"/>
      <c r="DA284" s="112"/>
      <c r="DB284" s="112"/>
      <c r="DC284" s="112"/>
      <c r="DD284" s="112"/>
      <c r="DE284" s="112"/>
      <c r="DF284" s="112"/>
      <c r="DG284" s="112"/>
      <c r="DH284" s="112"/>
      <c r="DI284" s="112"/>
      <c r="DJ284" s="112"/>
      <c r="DK284" s="112"/>
      <c r="DL284" s="112"/>
      <c r="DM284" s="112"/>
      <c r="DN284" s="112"/>
      <c r="DO284" s="112"/>
      <c r="DP284" s="112"/>
      <c r="DQ284" s="112"/>
      <c r="DR284" s="112"/>
      <c r="DS284" s="112"/>
      <c r="DT284" s="112"/>
      <c r="DU284" s="112"/>
      <c r="DV284" s="112"/>
      <c r="DW284" s="112"/>
      <c r="DX284" s="112"/>
      <c r="DY284" s="112"/>
      <c r="DZ284" s="112"/>
      <c r="EA284" s="112"/>
      <c r="EB284" s="112"/>
      <c r="EC284" s="112"/>
      <c r="ED284" s="112"/>
      <c r="EE284" s="112"/>
      <c r="EF284" s="112"/>
      <c r="EG284" s="112"/>
      <c r="EH284" s="112"/>
      <c r="EI284" s="112"/>
      <c r="EJ284" s="112"/>
      <c r="EK284" s="112"/>
      <c r="EL284" s="112"/>
      <c r="EM284" s="112"/>
      <c r="EN284" s="112"/>
      <c r="EO284" s="112"/>
      <c r="EP284" s="112"/>
      <c r="EQ284" s="112"/>
      <c r="ER284" s="112"/>
      <c r="ES284" s="112"/>
      <c r="ET284" s="112"/>
      <c r="EU284" s="112"/>
      <c r="EV284" s="112"/>
      <c r="EW284" s="112"/>
      <c r="EX284" s="112"/>
      <c r="EY284" s="112"/>
      <c r="EZ284" s="112"/>
      <c r="FA284" s="112"/>
      <c r="FB284" s="112"/>
      <c r="FC284" s="112"/>
      <c r="FD284" s="112"/>
      <c r="FE284" s="112"/>
      <c r="FF284" s="112"/>
      <c r="FG284" s="112"/>
      <c r="FH284" s="112"/>
      <c r="FI284" s="112"/>
      <c r="FJ284" s="112"/>
      <c r="FK284" s="112"/>
      <c r="FL284" s="112"/>
      <c r="FM284" s="112"/>
      <c r="FN284" s="112"/>
      <c r="FO284" s="112"/>
      <c r="FP284" s="112"/>
      <c r="FQ284" s="112"/>
      <c r="FR284" s="112"/>
      <c r="FS284" s="112"/>
      <c r="FT284" s="112"/>
      <c r="FU284" s="112"/>
      <c r="FV284" s="112"/>
      <c r="FW284" s="112"/>
      <c r="FX284" s="112"/>
      <c r="FY284" s="112"/>
      <c r="FZ284" s="112"/>
      <c r="GA284" s="112"/>
      <c r="GB284" s="112"/>
      <c r="GC284" s="112"/>
      <c r="GD284" s="112"/>
      <c r="GE284" s="112"/>
      <c r="GF284" s="112"/>
      <c r="GG284" s="112"/>
      <c r="GH284" s="112"/>
      <c r="GI284" s="112"/>
      <c r="GJ284" s="112"/>
      <c r="GK284" s="112"/>
      <c r="GL284" s="112"/>
      <c r="GM284" s="112"/>
      <c r="GN284" s="112"/>
      <c r="GO284" s="112"/>
      <c r="GP284" s="112"/>
      <c r="GQ284" s="112"/>
      <c r="GR284" s="112"/>
      <c r="GS284" s="112"/>
      <c r="GT284" s="112"/>
      <c r="GU284" s="112"/>
    </row>
    <row r="285" spans="1:203" ht="15" customHeight="1" x14ac:dyDescent="0.25">
      <c r="A285" s="111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2"/>
      <c r="BV285" s="112"/>
      <c r="BW285" s="112"/>
      <c r="BX285" s="112"/>
      <c r="BY285" s="112"/>
      <c r="BZ285" s="112"/>
      <c r="CA285" s="112"/>
      <c r="CB285" s="112"/>
      <c r="CC285" s="112"/>
      <c r="CD285" s="112"/>
      <c r="CE285" s="112"/>
      <c r="CF285" s="112"/>
      <c r="CG285" s="112"/>
      <c r="CH285" s="112"/>
      <c r="CI285" s="112"/>
      <c r="CJ285" s="112"/>
      <c r="CK285" s="112"/>
      <c r="CL285" s="112"/>
      <c r="CM285" s="112"/>
      <c r="CN285" s="112"/>
      <c r="CO285" s="112"/>
      <c r="CP285" s="112"/>
      <c r="CQ285" s="112"/>
      <c r="CR285" s="112"/>
      <c r="CS285" s="112"/>
      <c r="CT285" s="112"/>
      <c r="CU285" s="112"/>
      <c r="CV285" s="112"/>
      <c r="CW285" s="112"/>
      <c r="CX285" s="112"/>
      <c r="CY285" s="112"/>
      <c r="CZ285" s="112"/>
      <c r="DA285" s="112"/>
      <c r="DB285" s="112"/>
      <c r="DC285" s="112"/>
      <c r="DD285" s="112"/>
      <c r="DE285" s="112"/>
      <c r="DF285" s="112"/>
      <c r="DG285" s="112"/>
      <c r="DH285" s="112"/>
      <c r="DI285" s="112"/>
      <c r="DJ285" s="112"/>
      <c r="DK285" s="112"/>
      <c r="DL285" s="112"/>
      <c r="DM285" s="112"/>
      <c r="DN285" s="112"/>
      <c r="DO285" s="112"/>
      <c r="DP285" s="112"/>
      <c r="DQ285" s="112"/>
      <c r="DR285" s="112"/>
      <c r="DS285" s="112"/>
      <c r="DT285" s="112"/>
      <c r="DU285" s="112"/>
      <c r="DV285" s="112"/>
      <c r="DW285" s="112"/>
      <c r="DX285" s="112"/>
      <c r="DY285" s="112"/>
      <c r="DZ285" s="112"/>
      <c r="EA285" s="112"/>
      <c r="EB285" s="112"/>
      <c r="EC285" s="112"/>
      <c r="ED285" s="112"/>
      <c r="EE285" s="112"/>
      <c r="EF285" s="112"/>
      <c r="EG285" s="112"/>
      <c r="EH285" s="112"/>
      <c r="EI285" s="112"/>
      <c r="EJ285" s="112"/>
      <c r="EK285" s="112"/>
      <c r="EL285" s="112"/>
      <c r="EM285" s="112"/>
      <c r="EN285" s="112"/>
      <c r="EO285" s="112"/>
      <c r="EP285" s="112"/>
      <c r="EQ285" s="112"/>
      <c r="ER285" s="112"/>
      <c r="ES285" s="112"/>
      <c r="ET285" s="112"/>
      <c r="EU285" s="112"/>
      <c r="EV285" s="112"/>
      <c r="EW285" s="112"/>
      <c r="EX285" s="112"/>
      <c r="EY285" s="112"/>
      <c r="EZ285" s="112"/>
      <c r="FA285" s="112"/>
      <c r="FB285" s="112"/>
      <c r="FC285" s="112"/>
      <c r="FD285" s="112"/>
      <c r="FE285" s="112"/>
      <c r="FF285" s="112"/>
      <c r="FG285" s="112"/>
      <c r="FH285" s="112"/>
      <c r="FI285" s="112"/>
      <c r="FJ285" s="112"/>
      <c r="FK285" s="112"/>
      <c r="FL285" s="112"/>
      <c r="FM285" s="112"/>
      <c r="FN285" s="112"/>
      <c r="FO285" s="112"/>
      <c r="FP285" s="112"/>
      <c r="FQ285" s="112"/>
      <c r="FR285" s="112"/>
      <c r="FS285" s="112"/>
      <c r="FT285" s="112"/>
      <c r="FU285" s="112"/>
      <c r="FV285" s="112"/>
      <c r="FW285" s="112"/>
      <c r="FX285" s="112"/>
      <c r="FY285" s="112"/>
      <c r="FZ285" s="112"/>
      <c r="GA285" s="112"/>
      <c r="GB285" s="112"/>
      <c r="GC285" s="112"/>
      <c r="GD285" s="112"/>
      <c r="GE285" s="112"/>
      <c r="GF285" s="112"/>
      <c r="GG285" s="112"/>
      <c r="GH285" s="112"/>
      <c r="GI285" s="112"/>
      <c r="GJ285" s="112"/>
      <c r="GK285" s="112"/>
      <c r="GL285" s="112"/>
      <c r="GM285" s="112"/>
      <c r="GN285" s="112"/>
      <c r="GO285" s="112"/>
      <c r="GP285" s="112"/>
      <c r="GQ285" s="112"/>
      <c r="GR285" s="112"/>
      <c r="GS285" s="112"/>
      <c r="GT285" s="112"/>
      <c r="GU285" s="112"/>
    </row>
    <row r="286" spans="1:203" ht="15" customHeight="1" x14ac:dyDescent="0.25">
      <c r="A286" s="111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112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112"/>
      <c r="CZ286" s="112"/>
      <c r="DA286" s="112"/>
      <c r="DB286" s="112"/>
      <c r="DC286" s="112"/>
      <c r="DD286" s="112"/>
      <c r="DE286" s="112"/>
      <c r="DF286" s="112"/>
      <c r="DG286" s="112"/>
      <c r="DH286" s="112"/>
      <c r="DI286" s="112"/>
      <c r="DJ286" s="112"/>
      <c r="DK286" s="112"/>
      <c r="DL286" s="112"/>
      <c r="DM286" s="112"/>
      <c r="DN286" s="112"/>
      <c r="DO286" s="112"/>
      <c r="DP286" s="112"/>
      <c r="DQ286" s="112"/>
      <c r="DR286" s="112"/>
      <c r="DS286" s="112"/>
      <c r="DT286" s="112"/>
      <c r="DU286" s="112"/>
      <c r="DV286" s="112"/>
      <c r="DW286" s="112"/>
      <c r="DX286" s="112"/>
      <c r="DY286" s="112"/>
      <c r="DZ286" s="112"/>
      <c r="EA286" s="112"/>
      <c r="EB286" s="112"/>
      <c r="EC286" s="112"/>
      <c r="ED286" s="112"/>
      <c r="EE286" s="112"/>
      <c r="EF286" s="112"/>
      <c r="EG286" s="112"/>
      <c r="EH286" s="112"/>
      <c r="EI286" s="112"/>
      <c r="EJ286" s="112"/>
      <c r="EK286" s="112"/>
      <c r="EL286" s="112"/>
      <c r="EM286" s="112"/>
      <c r="EN286" s="112"/>
      <c r="EO286" s="112"/>
      <c r="EP286" s="112"/>
      <c r="EQ286" s="112"/>
      <c r="ER286" s="112"/>
      <c r="ES286" s="112"/>
      <c r="ET286" s="112"/>
      <c r="EU286" s="112"/>
      <c r="EV286" s="112"/>
      <c r="EW286" s="112"/>
      <c r="EX286" s="112"/>
      <c r="EY286" s="112"/>
      <c r="EZ286" s="112"/>
      <c r="FA286" s="112"/>
      <c r="FB286" s="112"/>
      <c r="FC286" s="112"/>
      <c r="FD286" s="112"/>
      <c r="FE286" s="112"/>
      <c r="FF286" s="112"/>
      <c r="FG286" s="112"/>
      <c r="FH286" s="112"/>
      <c r="FI286" s="112"/>
      <c r="FJ286" s="112"/>
      <c r="FK286" s="112"/>
      <c r="FL286" s="112"/>
      <c r="FM286" s="112"/>
      <c r="FN286" s="112"/>
      <c r="FO286" s="112"/>
      <c r="FP286" s="112"/>
      <c r="FQ286" s="112"/>
      <c r="FR286" s="112"/>
      <c r="FS286" s="112"/>
      <c r="FT286" s="112"/>
      <c r="FU286" s="112"/>
      <c r="FV286" s="112"/>
      <c r="FW286" s="112"/>
      <c r="FX286" s="112"/>
      <c r="FY286" s="112"/>
      <c r="FZ286" s="112"/>
      <c r="GA286" s="112"/>
      <c r="GB286" s="112"/>
      <c r="GC286" s="112"/>
      <c r="GD286" s="112"/>
      <c r="GE286" s="112"/>
      <c r="GF286" s="112"/>
      <c r="GG286" s="112"/>
      <c r="GH286" s="112"/>
      <c r="GI286" s="112"/>
      <c r="GJ286" s="112"/>
      <c r="GK286" s="112"/>
      <c r="GL286" s="112"/>
      <c r="GM286" s="112"/>
      <c r="GN286" s="112"/>
      <c r="GO286" s="112"/>
      <c r="GP286" s="112"/>
      <c r="GQ286" s="112"/>
      <c r="GR286" s="112"/>
      <c r="GS286" s="112"/>
      <c r="GT286" s="112"/>
      <c r="GU286" s="112"/>
    </row>
    <row r="287" spans="1:203" ht="15" customHeight="1" x14ac:dyDescent="0.25">
      <c r="A287" s="111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112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112"/>
      <c r="CZ287" s="112"/>
      <c r="DA287" s="112"/>
      <c r="DB287" s="112"/>
      <c r="DC287" s="112"/>
      <c r="DD287" s="112"/>
      <c r="DE287" s="112"/>
      <c r="DF287" s="112"/>
      <c r="DG287" s="112"/>
      <c r="DH287" s="112"/>
      <c r="DI287" s="112"/>
      <c r="DJ287" s="112"/>
      <c r="DK287" s="112"/>
      <c r="DL287" s="112"/>
      <c r="DM287" s="112"/>
      <c r="DN287" s="112"/>
      <c r="DO287" s="112"/>
      <c r="DP287" s="112"/>
      <c r="DQ287" s="112"/>
      <c r="DR287" s="112"/>
      <c r="DS287" s="112"/>
      <c r="DT287" s="112"/>
      <c r="DU287" s="112"/>
      <c r="DV287" s="112"/>
      <c r="DW287" s="112"/>
      <c r="DX287" s="112"/>
      <c r="DY287" s="112"/>
      <c r="DZ287" s="112"/>
      <c r="EA287" s="112"/>
      <c r="EB287" s="112"/>
      <c r="EC287" s="112"/>
      <c r="ED287" s="112"/>
      <c r="EE287" s="112"/>
      <c r="EF287" s="112"/>
      <c r="EG287" s="112"/>
      <c r="EH287" s="112"/>
      <c r="EI287" s="112"/>
      <c r="EJ287" s="112"/>
      <c r="EK287" s="112"/>
      <c r="EL287" s="112"/>
      <c r="EM287" s="112"/>
      <c r="EN287" s="112"/>
      <c r="EO287" s="112"/>
      <c r="EP287" s="112"/>
      <c r="EQ287" s="112"/>
      <c r="ER287" s="112"/>
      <c r="ES287" s="112"/>
      <c r="ET287" s="112"/>
      <c r="EU287" s="112"/>
      <c r="EV287" s="112"/>
      <c r="EW287" s="112"/>
      <c r="EX287" s="112"/>
      <c r="EY287" s="112"/>
      <c r="EZ287" s="112"/>
      <c r="FA287" s="112"/>
      <c r="FB287" s="112"/>
      <c r="FC287" s="112"/>
      <c r="FD287" s="112"/>
      <c r="FE287" s="112"/>
      <c r="FF287" s="112"/>
      <c r="FG287" s="112"/>
      <c r="FH287" s="112"/>
      <c r="FI287" s="112"/>
      <c r="FJ287" s="112"/>
      <c r="FK287" s="112"/>
      <c r="FL287" s="112"/>
      <c r="FM287" s="112"/>
      <c r="FN287" s="112"/>
      <c r="FO287" s="112"/>
      <c r="FP287" s="112"/>
      <c r="FQ287" s="112"/>
      <c r="FR287" s="112"/>
      <c r="FS287" s="112"/>
      <c r="FT287" s="112"/>
      <c r="FU287" s="112"/>
      <c r="FV287" s="112"/>
      <c r="FW287" s="112"/>
      <c r="FX287" s="112"/>
      <c r="FY287" s="112"/>
      <c r="FZ287" s="112"/>
      <c r="GA287" s="112"/>
      <c r="GB287" s="112"/>
      <c r="GC287" s="112"/>
      <c r="GD287" s="112"/>
      <c r="GE287" s="112"/>
      <c r="GF287" s="112"/>
      <c r="GG287" s="112"/>
      <c r="GH287" s="112"/>
      <c r="GI287" s="112"/>
      <c r="GJ287" s="112"/>
      <c r="GK287" s="112"/>
      <c r="GL287" s="112"/>
      <c r="GM287" s="112"/>
      <c r="GN287" s="112"/>
      <c r="GO287" s="112"/>
      <c r="GP287" s="112"/>
      <c r="GQ287" s="112"/>
      <c r="GR287" s="112"/>
      <c r="GS287" s="112"/>
      <c r="GT287" s="112"/>
      <c r="GU287" s="112"/>
    </row>
    <row r="288" spans="1:203" ht="15" customHeight="1" x14ac:dyDescent="0.25">
      <c r="A288" s="111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112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112"/>
      <c r="CZ288" s="112"/>
      <c r="DA288" s="112"/>
      <c r="DB288" s="112"/>
      <c r="DC288" s="112"/>
      <c r="DD288" s="112"/>
      <c r="DE288" s="112"/>
      <c r="DF288" s="112"/>
      <c r="DG288" s="112"/>
      <c r="DH288" s="112"/>
      <c r="DI288" s="112"/>
      <c r="DJ288" s="112"/>
      <c r="DK288" s="112"/>
      <c r="DL288" s="112"/>
      <c r="DM288" s="112"/>
      <c r="DN288" s="112"/>
      <c r="DO288" s="112"/>
      <c r="DP288" s="112"/>
      <c r="DQ288" s="112"/>
      <c r="DR288" s="112"/>
      <c r="DS288" s="112"/>
      <c r="DT288" s="112"/>
      <c r="DU288" s="112"/>
      <c r="DV288" s="112"/>
      <c r="DW288" s="112"/>
      <c r="DX288" s="112"/>
      <c r="DY288" s="112"/>
      <c r="DZ288" s="112"/>
      <c r="EA288" s="112"/>
      <c r="EB288" s="112"/>
      <c r="EC288" s="112"/>
      <c r="ED288" s="112"/>
      <c r="EE288" s="112"/>
      <c r="EF288" s="112"/>
      <c r="EG288" s="112"/>
      <c r="EH288" s="112"/>
      <c r="EI288" s="112"/>
      <c r="EJ288" s="112"/>
      <c r="EK288" s="112"/>
      <c r="EL288" s="112"/>
      <c r="EM288" s="112"/>
      <c r="EN288" s="112"/>
      <c r="EO288" s="112"/>
      <c r="EP288" s="112"/>
      <c r="EQ288" s="112"/>
      <c r="ER288" s="112"/>
      <c r="ES288" s="112"/>
      <c r="ET288" s="112"/>
      <c r="EU288" s="112"/>
      <c r="EV288" s="112"/>
      <c r="EW288" s="112"/>
      <c r="EX288" s="112"/>
      <c r="EY288" s="112"/>
      <c r="EZ288" s="112"/>
      <c r="FA288" s="112"/>
      <c r="FB288" s="112"/>
      <c r="FC288" s="112"/>
      <c r="FD288" s="112"/>
      <c r="FE288" s="112"/>
      <c r="FF288" s="112"/>
      <c r="FG288" s="112"/>
      <c r="FH288" s="112"/>
      <c r="FI288" s="112"/>
      <c r="FJ288" s="112"/>
      <c r="FK288" s="112"/>
      <c r="FL288" s="112"/>
      <c r="FM288" s="112"/>
      <c r="FN288" s="112"/>
      <c r="FO288" s="112"/>
      <c r="FP288" s="112"/>
      <c r="FQ288" s="112"/>
      <c r="FR288" s="112"/>
      <c r="FS288" s="112"/>
      <c r="FT288" s="112"/>
      <c r="FU288" s="112"/>
      <c r="FV288" s="112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2"/>
      <c r="GK288" s="112"/>
      <c r="GL288" s="112"/>
      <c r="GM288" s="112"/>
      <c r="GN288" s="112"/>
      <c r="GO288" s="112"/>
      <c r="GP288" s="112"/>
      <c r="GQ288" s="112"/>
      <c r="GR288" s="112"/>
      <c r="GS288" s="112"/>
      <c r="GT288" s="112"/>
      <c r="GU288" s="112"/>
    </row>
    <row r="289" spans="1:203" ht="15" customHeight="1" x14ac:dyDescent="0.25">
      <c r="A289" s="111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112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112"/>
      <c r="CZ289" s="112"/>
      <c r="DA289" s="112"/>
      <c r="DB289" s="112"/>
      <c r="DC289" s="112"/>
      <c r="DD289" s="112"/>
      <c r="DE289" s="112"/>
      <c r="DF289" s="112"/>
      <c r="DG289" s="112"/>
      <c r="DH289" s="112"/>
      <c r="DI289" s="112"/>
      <c r="DJ289" s="112"/>
      <c r="DK289" s="112"/>
      <c r="DL289" s="112"/>
      <c r="DM289" s="112"/>
      <c r="DN289" s="112"/>
      <c r="DO289" s="112"/>
      <c r="DP289" s="112"/>
      <c r="DQ289" s="112"/>
      <c r="DR289" s="112"/>
      <c r="DS289" s="112"/>
      <c r="DT289" s="112"/>
      <c r="DU289" s="112"/>
      <c r="DV289" s="112"/>
      <c r="DW289" s="112"/>
      <c r="DX289" s="112"/>
      <c r="DY289" s="112"/>
      <c r="DZ289" s="112"/>
      <c r="EA289" s="112"/>
      <c r="EB289" s="112"/>
      <c r="EC289" s="112"/>
      <c r="ED289" s="112"/>
      <c r="EE289" s="112"/>
      <c r="EF289" s="112"/>
      <c r="EG289" s="112"/>
      <c r="EH289" s="112"/>
      <c r="EI289" s="112"/>
      <c r="EJ289" s="112"/>
      <c r="EK289" s="112"/>
      <c r="EL289" s="112"/>
      <c r="EM289" s="112"/>
      <c r="EN289" s="112"/>
      <c r="EO289" s="112"/>
      <c r="EP289" s="112"/>
      <c r="EQ289" s="112"/>
      <c r="ER289" s="112"/>
      <c r="ES289" s="112"/>
      <c r="ET289" s="112"/>
      <c r="EU289" s="112"/>
      <c r="EV289" s="112"/>
      <c r="EW289" s="112"/>
      <c r="EX289" s="112"/>
      <c r="EY289" s="112"/>
      <c r="EZ289" s="112"/>
      <c r="FA289" s="112"/>
      <c r="FB289" s="112"/>
      <c r="FC289" s="112"/>
      <c r="FD289" s="112"/>
      <c r="FE289" s="112"/>
      <c r="FF289" s="112"/>
      <c r="FG289" s="112"/>
      <c r="FH289" s="112"/>
      <c r="FI289" s="112"/>
      <c r="FJ289" s="112"/>
      <c r="FK289" s="112"/>
      <c r="FL289" s="112"/>
      <c r="FM289" s="112"/>
      <c r="FN289" s="112"/>
      <c r="FO289" s="112"/>
      <c r="FP289" s="112"/>
      <c r="FQ289" s="112"/>
      <c r="FR289" s="112"/>
      <c r="FS289" s="112"/>
      <c r="FT289" s="112"/>
      <c r="FU289" s="112"/>
      <c r="FV289" s="112"/>
      <c r="FW289" s="112"/>
      <c r="FX289" s="112"/>
      <c r="FY289" s="112"/>
      <c r="FZ289" s="112"/>
      <c r="GA289" s="112"/>
      <c r="GB289" s="112"/>
      <c r="GC289" s="112"/>
      <c r="GD289" s="112"/>
      <c r="GE289" s="112"/>
      <c r="GF289" s="112"/>
      <c r="GG289" s="112"/>
      <c r="GH289" s="112"/>
      <c r="GI289" s="112"/>
      <c r="GJ289" s="112"/>
      <c r="GK289" s="112"/>
      <c r="GL289" s="112"/>
      <c r="GM289" s="112"/>
      <c r="GN289" s="112"/>
      <c r="GO289" s="112"/>
      <c r="GP289" s="112"/>
      <c r="GQ289" s="112"/>
      <c r="GR289" s="112"/>
      <c r="GS289" s="112"/>
      <c r="GT289" s="112"/>
      <c r="GU289" s="112"/>
    </row>
    <row r="290" spans="1:203" ht="15" customHeight="1" x14ac:dyDescent="0.25">
      <c r="A290" s="111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112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112"/>
      <c r="CZ290" s="112"/>
      <c r="DA290" s="112"/>
      <c r="DB290" s="112"/>
      <c r="DC290" s="112"/>
      <c r="DD290" s="112"/>
      <c r="DE290" s="112"/>
      <c r="DF290" s="112"/>
      <c r="DG290" s="112"/>
      <c r="DH290" s="112"/>
      <c r="DI290" s="112"/>
      <c r="DJ290" s="112"/>
      <c r="DK290" s="112"/>
      <c r="DL290" s="112"/>
      <c r="DM290" s="112"/>
      <c r="DN290" s="112"/>
      <c r="DO290" s="112"/>
      <c r="DP290" s="112"/>
      <c r="DQ290" s="112"/>
      <c r="DR290" s="112"/>
      <c r="DS290" s="112"/>
      <c r="DT290" s="112"/>
      <c r="DU290" s="112"/>
      <c r="DV290" s="112"/>
      <c r="DW290" s="112"/>
      <c r="DX290" s="112"/>
      <c r="DY290" s="112"/>
      <c r="DZ290" s="112"/>
      <c r="EA290" s="112"/>
      <c r="EB290" s="112"/>
      <c r="EC290" s="112"/>
      <c r="ED290" s="112"/>
      <c r="EE290" s="112"/>
      <c r="EF290" s="112"/>
      <c r="EG290" s="112"/>
      <c r="EH290" s="112"/>
      <c r="EI290" s="112"/>
      <c r="EJ290" s="112"/>
      <c r="EK290" s="112"/>
      <c r="EL290" s="112"/>
      <c r="EM290" s="112"/>
      <c r="EN290" s="112"/>
      <c r="EO290" s="112"/>
      <c r="EP290" s="112"/>
      <c r="EQ290" s="112"/>
      <c r="ER290" s="112"/>
      <c r="ES290" s="112"/>
      <c r="ET290" s="112"/>
      <c r="EU290" s="112"/>
      <c r="EV290" s="112"/>
      <c r="EW290" s="112"/>
      <c r="EX290" s="112"/>
      <c r="EY290" s="112"/>
      <c r="EZ290" s="112"/>
      <c r="FA290" s="112"/>
      <c r="FB290" s="112"/>
      <c r="FC290" s="112"/>
      <c r="FD290" s="112"/>
      <c r="FE290" s="112"/>
      <c r="FF290" s="112"/>
      <c r="FG290" s="112"/>
      <c r="FH290" s="112"/>
      <c r="FI290" s="112"/>
      <c r="FJ290" s="112"/>
      <c r="FK290" s="112"/>
      <c r="FL290" s="112"/>
      <c r="FM290" s="112"/>
      <c r="FN290" s="112"/>
      <c r="FO290" s="112"/>
      <c r="FP290" s="112"/>
      <c r="FQ290" s="112"/>
      <c r="FR290" s="112"/>
      <c r="FS290" s="112"/>
      <c r="FT290" s="112"/>
      <c r="FU290" s="112"/>
      <c r="FV290" s="112"/>
      <c r="FW290" s="112"/>
      <c r="FX290" s="112"/>
      <c r="FY290" s="112"/>
      <c r="FZ290" s="112"/>
      <c r="GA290" s="112"/>
      <c r="GB290" s="112"/>
      <c r="GC290" s="112"/>
      <c r="GD290" s="112"/>
      <c r="GE290" s="112"/>
      <c r="GF290" s="112"/>
      <c r="GG290" s="112"/>
      <c r="GH290" s="112"/>
      <c r="GI290" s="112"/>
      <c r="GJ290" s="112"/>
      <c r="GK290" s="112"/>
      <c r="GL290" s="112"/>
      <c r="GM290" s="112"/>
      <c r="GN290" s="112"/>
      <c r="GO290" s="112"/>
      <c r="GP290" s="112"/>
      <c r="GQ290" s="112"/>
      <c r="GR290" s="112"/>
      <c r="GS290" s="112"/>
      <c r="GT290" s="112"/>
      <c r="GU290" s="112"/>
    </row>
    <row r="291" spans="1:203" ht="15" customHeight="1" x14ac:dyDescent="0.25">
      <c r="A291" s="111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112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112"/>
      <c r="CZ291" s="112"/>
      <c r="DA291" s="112"/>
      <c r="DB291" s="112"/>
      <c r="DC291" s="112"/>
      <c r="DD291" s="112"/>
      <c r="DE291" s="112"/>
      <c r="DF291" s="112"/>
      <c r="DG291" s="112"/>
      <c r="DH291" s="112"/>
      <c r="DI291" s="112"/>
      <c r="DJ291" s="112"/>
      <c r="DK291" s="112"/>
      <c r="DL291" s="112"/>
      <c r="DM291" s="112"/>
      <c r="DN291" s="112"/>
      <c r="DO291" s="112"/>
      <c r="DP291" s="112"/>
      <c r="DQ291" s="112"/>
      <c r="DR291" s="112"/>
      <c r="DS291" s="112"/>
      <c r="DT291" s="112"/>
      <c r="DU291" s="112"/>
      <c r="DV291" s="112"/>
      <c r="DW291" s="112"/>
      <c r="DX291" s="112"/>
      <c r="DY291" s="112"/>
      <c r="DZ291" s="112"/>
      <c r="EA291" s="112"/>
      <c r="EB291" s="112"/>
      <c r="EC291" s="112"/>
      <c r="ED291" s="112"/>
      <c r="EE291" s="112"/>
      <c r="EF291" s="112"/>
      <c r="EG291" s="112"/>
      <c r="EH291" s="112"/>
      <c r="EI291" s="112"/>
      <c r="EJ291" s="112"/>
      <c r="EK291" s="112"/>
      <c r="EL291" s="112"/>
      <c r="EM291" s="112"/>
      <c r="EN291" s="112"/>
      <c r="EO291" s="112"/>
      <c r="EP291" s="112"/>
      <c r="EQ291" s="112"/>
      <c r="ER291" s="112"/>
      <c r="ES291" s="112"/>
      <c r="ET291" s="112"/>
      <c r="EU291" s="112"/>
      <c r="EV291" s="112"/>
      <c r="EW291" s="112"/>
      <c r="EX291" s="112"/>
      <c r="EY291" s="112"/>
      <c r="EZ291" s="112"/>
      <c r="FA291" s="112"/>
      <c r="FB291" s="112"/>
      <c r="FC291" s="112"/>
      <c r="FD291" s="112"/>
      <c r="FE291" s="112"/>
      <c r="FF291" s="112"/>
      <c r="FG291" s="112"/>
      <c r="FH291" s="112"/>
      <c r="FI291" s="112"/>
      <c r="FJ291" s="112"/>
      <c r="FK291" s="112"/>
      <c r="FL291" s="112"/>
      <c r="FM291" s="112"/>
      <c r="FN291" s="112"/>
      <c r="FO291" s="112"/>
      <c r="FP291" s="112"/>
      <c r="FQ291" s="112"/>
      <c r="FR291" s="112"/>
      <c r="FS291" s="112"/>
      <c r="FT291" s="112"/>
      <c r="FU291" s="112"/>
      <c r="FV291" s="112"/>
      <c r="FW291" s="112"/>
      <c r="FX291" s="112"/>
      <c r="FY291" s="112"/>
      <c r="FZ291" s="112"/>
      <c r="GA291" s="112"/>
      <c r="GB291" s="112"/>
      <c r="GC291" s="112"/>
      <c r="GD291" s="112"/>
      <c r="GE291" s="112"/>
      <c r="GF291" s="112"/>
      <c r="GG291" s="112"/>
      <c r="GH291" s="112"/>
      <c r="GI291" s="112"/>
      <c r="GJ291" s="112"/>
      <c r="GK291" s="112"/>
      <c r="GL291" s="112"/>
      <c r="GM291" s="112"/>
      <c r="GN291" s="112"/>
      <c r="GO291" s="112"/>
      <c r="GP291" s="112"/>
      <c r="GQ291" s="112"/>
      <c r="GR291" s="112"/>
      <c r="GS291" s="112"/>
      <c r="GT291" s="112"/>
      <c r="GU291" s="112"/>
    </row>
    <row r="292" spans="1:203" ht="15" customHeight="1" x14ac:dyDescent="0.25">
      <c r="A292" s="111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112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112"/>
      <c r="CZ292" s="112"/>
      <c r="DA292" s="112"/>
      <c r="DB292" s="112"/>
      <c r="DC292" s="112"/>
      <c r="DD292" s="112"/>
      <c r="DE292" s="112"/>
      <c r="DF292" s="112"/>
      <c r="DG292" s="112"/>
      <c r="DH292" s="112"/>
      <c r="DI292" s="112"/>
      <c r="DJ292" s="112"/>
      <c r="DK292" s="112"/>
      <c r="DL292" s="112"/>
      <c r="DM292" s="112"/>
      <c r="DN292" s="112"/>
      <c r="DO292" s="112"/>
      <c r="DP292" s="112"/>
      <c r="DQ292" s="112"/>
      <c r="DR292" s="112"/>
      <c r="DS292" s="112"/>
      <c r="DT292" s="112"/>
      <c r="DU292" s="112"/>
      <c r="DV292" s="112"/>
      <c r="DW292" s="112"/>
      <c r="DX292" s="112"/>
      <c r="DY292" s="112"/>
      <c r="DZ292" s="112"/>
      <c r="EA292" s="112"/>
      <c r="EB292" s="112"/>
      <c r="EC292" s="112"/>
      <c r="ED292" s="112"/>
      <c r="EE292" s="112"/>
      <c r="EF292" s="112"/>
      <c r="EG292" s="112"/>
      <c r="EH292" s="112"/>
      <c r="EI292" s="112"/>
      <c r="EJ292" s="112"/>
      <c r="EK292" s="112"/>
      <c r="EL292" s="112"/>
      <c r="EM292" s="112"/>
      <c r="EN292" s="112"/>
      <c r="EO292" s="112"/>
      <c r="EP292" s="112"/>
      <c r="EQ292" s="112"/>
      <c r="ER292" s="112"/>
      <c r="ES292" s="112"/>
      <c r="ET292" s="112"/>
      <c r="EU292" s="112"/>
      <c r="EV292" s="112"/>
      <c r="EW292" s="112"/>
      <c r="EX292" s="112"/>
      <c r="EY292" s="112"/>
      <c r="EZ292" s="112"/>
      <c r="FA292" s="112"/>
      <c r="FB292" s="112"/>
      <c r="FC292" s="112"/>
      <c r="FD292" s="112"/>
      <c r="FE292" s="112"/>
      <c r="FF292" s="112"/>
      <c r="FG292" s="112"/>
      <c r="FH292" s="112"/>
      <c r="FI292" s="112"/>
      <c r="FJ292" s="112"/>
      <c r="FK292" s="112"/>
      <c r="FL292" s="112"/>
      <c r="FM292" s="112"/>
      <c r="FN292" s="112"/>
      <c r="FO292" s="112"/>
      <c r="FP292" s="112"/>
      <c r="FQ292" s="112"/>
      <c r="FR292" s="112"/>
      <c r="FS292" s="112"/>
      <c r="FT292" s="112"/>
      <c r="FU292" s="112"/>
      <c r="FV292" s="112"/>
      <c r="FW292" s="112"/>
      <c r="FX292" s="112"/>
      <c r="FY292" s="112"/>
      <c r="FZ292" s="112"/>
      <c r="GA292" s="112"/>
      <c r="GB292" s="112"/>
      <c r="GC292" s="112"/>
      <c r="GD292" s="112"/>
      <c r="GE292" s="112"/>
      <c r="GF292" s="112"/>
      <c r="GG292" s="112"/>
      <c r="GH292" s="112"/>
      <c r="GI292" s="112"/>
      <c r="GJ292" s="112"/>
      <c r="GK292" s="112"/>
      <c r="GL292" s="112"/>
      <c r="GM292" s="112"/>
      <c r="GN292" s="112"/>
      <c r="GO292" s="112"/>
      <c r="GP292" s="112"/>
      <c r="GQ292" s="112"/>
      <c r="GR292" s="112"/>
      <c r="GS292" s="112"/>
      <c r="GT292" s="112"/>
      <c r="GU292" s="112"/>
    </row>
    <row r="293" spans="1:203" ht="15" customHeight="1" x14ac:dyDescent="0.25">
      <c r="A293" s="111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112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112"/>
      <c r="CZ293" s="112"/>
      <c r="DA293" s="112"/>
      <c r="DB293" s="112"/>
      <c r="DC293" s="112"/>
      <c r="DD293" s="112"/>
      <c r="DE293" s="112"/>
      <c r="DF293" s="112"/>
      <c r="DG293" s="112"/>
      <c r="DH293" s="112"/>
      <c r="DI293" s="112"/>
      <c r="DJ293" s="112"/>
      <c r="DK293" s="112"/>
      <c r="DL293" s="112"/>
      <c r="DM293" s="112"/>
      <c r="DN293" s="112"/>
      <c r="DO293" s="112"/>
      <c r="DP293" s="112"/>
      <c r="DQ293" s="112"/>
      <c r="DR293" s="112"/>
      <c r="DS293" s="112"/>
      <c r="DT293" s="112"/>
      <c r="DU293" s="112"/>
      <c r="DV293" s="112"/>
      <c r="DW293" s="112"/>
      <c r="DX293" s="112"/>
      <c r="DY293" s="112"/>
      <c r="DZ293" s="112"/>
      <c r="EA293" s="112"/>
      <c r="EB293" s="112"/>
      <c r="EC293" s="112"/>
      <c r="ED293" s="112"/>
      <c r="EE293" s="112"/>
      <c r="EF293" s="112"/>
      <c r="EG293" s="112"/>
      <c r="EH293" s="112"/>
      <c r="EI293" s="112"/>
      <c r="EJ293" s="112"/>
      <c r="EK293" s="112"/>
      <c r="EL293" s="112"/>
      <c r="EM293" s="112"/>
      <c r="EN293" s="112"/>
      <c r="EO293" s="112"/>
      <c r="EP293" s="112"/>
      <c r="EQ293" s="112"/>
      <c r="ER293" s="112"/>
      <c r="ES293" s="112"/>
      <c r="ET293" s="112"/>
      <c r="EU293" s="112"/>
      <c r="EV293" s="112"/>
      <c r="EW293" s="112"/>
      <c r="EX293" s="112"/>
      <c r="EY293" s="112"/>
      <c r="EZ293" s="112"/>
      <c r="FA293" s="112"/>
      <c r="FB293" s="112"/>
      <c r="FC293" s="112"/>
      <c r="FD293" s="112"/>
      <c r="FE293" s="112"/>
      <c r="FF293" s="112"/>
      <c r="FG293" s="112"/>
      <c r="FH293" s="112"/>
      <c r="FI293" s="112"/>
      <c r="FJ293" s="112"/>
      <c r="FK293" s="112"/>
      <c r="FL293" s="112"/>
      <c r="FM293" s="112"/>
      <c r="FN293" s="112"/>
      <c r="FO293" s="112"/>
      <c r="FP293" s="112"/>
      <c r="FQ293" s="112"/>
      <c r="FR293" s="112"/>
      <c r="FS293" s="112"/>
      <c r="FT293" s="112"/>
      <c r="FU293" s="112"/>
      <c r="FV293" s="112"/>
      <c r="FW293" s="112"/>
      <c r="FX293" s="112"/>
      <c r="FY293" s="112"/>
      <c r="FZ293" s="112"/>
      <c r="GA293" s="112"/>
      <c r="GB293" s="112"/>
      <c r="GC293" s="112"/>
      <c r="GD293" s="112"/>
      <c r="GE293" s="112"/>
      <c r="GF293" s="112"/>
      <c r="GG293" s="112"/>
      <c r="GH293" s="112"/>
      <c r="GI293" s="112"/>
      <c r="GJ293" s="112"/>
      <c r="GK293" s="112"/>
      <c r="GL293" s="112"/>
      <c r="GM293" s="112"/>
      <c r="GN293" s="112"/>
      <c r="GO293" s="112"/>
      <c r="GP293" s="112"/>
      <c r="GQ293" s="112"/>
      <c r="GR293" s="112"/>
      <c r="GS293" s="112"/>
      <c r="GT293" s="112"/>
      <c r="GU293" s="112"/>
    </row>
    <row r="294" spans="1:203" ht="15" customHeight="1" x14ac:dyDescent="0.25">
      <c r="A294" s="111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112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112"/>
      <c r="CZ294" s="112"/>
      <c r="DA294" s="112"/>
      <c r="DB294" s="112"/>
      <c r="DC294" s="112"/>
      <c r="DD294" s="112"/>
      <c r="DE294" s="112"/>
      <c r="DF294" s="112"/>
      <c r="DG294" s="112"/>
      <c r="DH294" s="112"/>
      <c r="DI294" s="112"/>
      <c r="DJ294" s="112"/>
      <c r="DK294" s="112"/>
      <c r="DL294" s="112"/>
      <c r="DM294" s="112"/>
      <c r="DN294" s="112"/>
      <c r="DO294" s="112"/>
      <c r="DP294" s="112"/>
      <c r="DQ294" s="112"/>
      <c r="DR294" s="112"/>
      <c r="DS294" s="112"/>
      <c r="DT294" s="112"/>
      <c r="DU294" s="112"/>
      <c r="DV294" s="112"/>
      <c r="DW294" s="112"/>
      <c r="DX294" s="112"/>
      <c r="DY294" s="112"/>
      <c r="DZ294" s="112"/>
      <c r="EA294" s="112"/>
      <c r="EB294" s="112"/>
      <c r="EC294" s="112"/>
      <c r="ED294" s="112"/>
      <c r="EE294" s="112"/>
      <c r="EF294" s="112"/>
      <c r="EG294" s="112"/>
      <c r="EH294" s="112"/>
      <c r="EI294" s="112"/>
      <c r="EJ294" s="112"/>
      <c r="EK294" s="112"/>
      <c r="EL294" s="112"/>
      <c r="EM294" s="112"/>
      <c r="EN294" s="112"/>
      <c r="EO294" s="112"/>
      <c r="EP294" s="112"/>
      <c r="EQ294" s="112"/>
      <c r="ER294" s="112"/>
      <c r="ES294" s="112"/>
      <c r="ET294" s="112"/>
      <c r="EU294" s="112"/>
      <c r="EV294" s="112"/>
      <c r="EW294" s="112"/>
      <c r="EX294" s="112"/>
      <c r="EY294" s="112"/>
      <c r="EZ294" s="112"/>
      <c r="FA294" s="112"/>
      <c r="FB294" s="112"/>
      <c r="FC294" s="112"/>
      <c r="FD294" s="112"/>
      <c r="FE294" s="112"/>
      <c r="FF294" s="112"/>
      <c r="FG294" s="112"/>
      <c r="FH294" s="112"/>
      <c r="FI294" s="112"/>
      <c r="FJ294" s="112"/>
      <c r="FK294" s="112"/>
      <c r="FL294" s="112"/>
      <c r="FM294" s="112"/>
      <c r="FN294" s="112"/>
      <c r="FO294" s="112"/>
      <c r="FP294" s="112"/>
      <c r="FQ294" s="112"/>
      <c r="FR294" s="112"/>
      <c r="FS294" s="112"/>
      <c r="FT294" s="112"/>
      <c r="FU294" s="112"/>
      <c r="FV294" s="112"/>
      <c r="FW294" s="112"/>
      <c r="FX294" s="112"/>
      <c r="FY294" s="112"/>
      <c r="FZ294" s="112"/>
      <c r="GA294" s="112"/>
      <c r="GB294" s="112"/>
      <c r="GC294" s="112"/>
      <c r="GD294" s="112"/>
      <c r="GE294" s="112"/>
      <c r="GF294" s="112"/>
      <c r="GG294" s="112"/>
      <c r="GH294" s="112"/>
      <c r="GI294" s="112"/>
      <c r="GJ294" s="112"/>
      <c r="GK294" s="112"/>
      <c r="GL294" s="112"/>
      <c r="GM294" s="112"/>
      <c r="GN294" s="112"/>
      <c r="GO294" s="112"/>
      <c r="GP294" s="112"/>
      <c r="GQ294" s="112"/>
      <c r="GR294" s="112"/>
      <c r="GS294" s="112"/>
      <c r="GT294" s="112"/>
      <c r="GU294" s="112"/>
    </row>
    <row r="295" spans="1:203" ht="15" customHeight="1" x14ac:dyDescent="0.25">
      <c r="A295" s="111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112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112"/>
      <c r="CZ295" s="112"/>
      <c r="DA295" s="112"/>
      <c r="DB295" s="112"/>
      <c r="DC295" s="112"/>
      <c r="DD295" s="112"/>
      <c r="DE295" s="112"/>
      <c r="DF295" s="112"/>
      <c r="DG295" s="112"/>
      <c r="DH295" s="112"/>
      <c r="DI295" s="112"/>
      <c r="DJ295" s="112"/>
      <c r="DK295" s="112"/>
      <c r="DL295" s="112"/>
      <c r="DM295" s="112"/>
      <c r="DN295" s="112"/>
      <c r="DO295" s="112"/>
      <c r="DP295" s="112"/>
      <c r="DQ295" s="112"/>
      <c r="DR295" s="112"/>
      <c r="DS295" s="112"/>
      <c r="DT295" s="112"/>
      <c r="DU295" s="112"/>
      <c r="DV295" s="112"/>
      <c r="DW295" s="112"/>
      <c r="DX295" s="112"/>
      <c r="DY295" s="112"/>
      <c r="DZ295" s="112"/>
      <c r="EA295" s="112"/>
      <c r="EB295" s="112"/>
      <c r="EC295" s="112"/>
      <c r="ED295" s="112"/>
      <c r="EE295" s="112"/>
      <c r="EF295" s="112"/>
      <c r="EG295" s="112"/>
      <c r="EH295" s="112"/>
      <c r="EI295" s="112"/>
      <c r="EJ295" s="112"/>
      <c r="EK295" s="112"/>
      <c r="EL295" s="112"/>
      <c r="EM295" s="112"/>
      <c r="EN295" s="112"/>
      <c r="EO295" s="112"/>
      <c r="EP295" s="112"/>
      <c r="EQ295" s="112"/>
      <c r="ER295" s="112"/>
      <c r="ES295" s="112"/>
      <c r="ET295" s="112"/>
      <c r="EU295" s="112"/>
      <c r="EV295" s="112"/>
      <c r="EW295" s="112"/>
      <c r="EX295" s="112"/>
      <c r="EY295" s="112"/>
      <c r="EZ295" s="112"/>
      <c r="FA295" s="112"/>
      <c r="FB295" s="112"/>
      <c r="FC295" s="112"/>
      <c r="FD295" s="112"/>
      <c r="FE295" s="112"/>
      <c r="FF295" s="112"/>
      <c r="FG295" s="112"/>
      <c r="FH295" s="112"/>
      <c r="FI295" s="112"/>
      <c r="FJ295" s="112"/>
      <c r="FK295" s="112"/>
      <c r="FL295" s="112"/>
      <c r="FM295" s="112"/>
      <c r="FN295" s="112"/>
      <c r="FO295" s="112"/>
      <c r="FP295" s="112"/>
      <c r="FQ295" s="112"/>
      <c r="FR295" s="112"/>
      <c r="FS295" s="112"/>
      <c r="FT295" s="112"/>
      <c r="FU295" s="112"/>
      <c r="FV295" s="112"/>
      <c r="FW295" s="112"/>
      <c r="FX295" s="112"/>
      <c r="FY295" s="112"/>
      <c r="FZ295" s="112"/>
      <c r="GA295" s="112"/>
      <c r="GB295" s="112"/>
      <c r="GC295" s="112"/>
      <c r="GD295" s="112"/>
      <c r="GE295" s="112"/>
      <c r="GF295" s="112"/>
      <c r="GG295" s="112"/>
      <c r="GH295" s="112"/>
      <c r="GI295" s="112"/>
      <c r="GJ295" s="112"/>
      <c r="GK295" s="112"/>
      <c r="GL295" s="112"/>
      <c r="GM295" s="112"/>
      <c r="GN295" s="112"/>
      <c r="GO295" s="112"/>
      <c r="GP295" s="112"/>
      <c r="GQ295" s="112"/>
      <c r="GR295" s="112"/>
      <c r="GS295" s="112"/>
      <c r="GT295" s="112"/>
      <c r="GU295" s="112"/>
    </row>
    <row r="296" spans="1:203" ht="15" customHeight="1" x14ac:dyDescent="0.25">
      <c r="A296" s="111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112"/>
      <c r="CZ296" s="112"/>
      <c r="DA296" s="112"/>
      <c r="DB296" s="112"/>
      <c r="DC296" s="112"/>
      <c r="DD296" s="112"/>
      <c r="DE296" s="112"/>
      <c r="DF296" s="112"/>
      <c r="DG296" s="112"/>
      <c r="DH296" s="112"/>
      <c r="DI296" s="112"/>
      <c r="DJ296" s="112"/>
      <c r="DK296" s="112"/>
      <c r="DL296" s="112"/>
      <c r="DM296" s="112"/>
      <c r="DN296" s="112"/>
      <c r="DO296" s="112"/>
      <c r="DP296" s="112"/>
      <c r="DQ296" s="112"/>
      <c r="DR296" s="112"/>
      <c r="DS296" s="112"/>
      <c r="DT296" s="112"/>
      <c r="DU296" s="112"/>
      <c r="DV296" s="112"/>
      <c r="DW296" s="112"/>
      <c r="DX296" s="112"/>
      <c r="DY296" s="112"/>
      <c r="DZ296" s="112"/>
      <c r="EA296" s="112"/>
      <c r="EB296" s="112"/>
      <c r="EC296" s="112"/>
      <c r="ED296" s="112"/>
      <c r="EE296" s="112"/>
      <c r="EF296" s="112"/>
      <c r="EG296" s="112"/>
      <c r="EH296" s="112"/>
      <c r="EI296" s="112"/>
      <c r="EJ296" s="112"/>
      <c r="EK296" s="112"/>
      <c r="EL296" s="112"/>
      <c r="EM296" s="112"/>
      <c r="EN296" s="112"/>
      <c r="EO296" s="112"/>
      <c r="EP296" s="112"/>
      <c r="EQ296" s="112"/>
      <c r="ER296" s="112"/>
      <c r="ES296" s="112"/>
      <c r="ET296" s="112"/>
      <c r="EU296" s="112"/>
      <c r="EV296" s="112"/>
      <c r="EW296" s="112"/>
      <c r="EX296" s="112"/>
      <c r="EY296" s="112"/>
      <c r="EZ296" s="112"/>
      <c r="FA296" s="112"/>
      <c r="FB296" s="112"/>
      <c r="FC296" s="112"/>
      <c r="FD296" s="112"/>
      <c r="FE296" s="112"/>
      <c r="FF296" s="112"/>
      <c r="FG296" s="112"/>
      <c r="FH296" s="112"/>
      <c r="FI296" s="112"/>
      <c r="FJ296" s="112"/>
      <c r="FK296" s="112"/>
      <c r="FL296" s="112"/>
      <c r="FM296" s="112"/>
      <c r="FN296" s="112"/>
      <c r="FO296" s="112"/>
      <c r="FP296" s="112"/>
      <c r="FQ296" s="112"/>
      <c r="FR296" s="112"/>
      <c r="FS296" s="112"/>
      <c r="FT296" s="112"/>
      <c r="FU296" s="112"/>
      <c r="FV296" s="112"/>
      <c r="FW296" s="112"/>
      <c r="FX296" s="112"/>
      <c r="FY296" s="112"/>
      <c r="FZ296" s="112"/>
      <c r="GA296" s="112"/>
      <c r="GB296" s="112"/>
      <c r="GC296" s="112"/>
      <c r="GD296" s="112"/>
      <c r="GE296" s="112"/>
      <c r="GF296" s="112"/>
      <c r="GG296" s="112"/>
      <c r="GH296" s="112"/>
      <c r="GI296" s="112"/>
      <c r="GJ296" s="112"/>
      <c r="GK296" s="112"/>
      <c r="GL296" s="112"/>
      <c r="GM296" s="112"/>
      <c r="GN296" s="112"/>
      <c r="GO296" s="112"/>
      <c r="GP296" s="112"/>
      <c r="GQ296" s="112"/>
      <c r="GR296" s="112"/>
      <c r="GS296" s="112"/>
      <c r="GT296" s="112"/>
      <c r="GU296" s="112"/>
    </row>
    <row r="297" spans="1:203" ht="15" customHeight="1" x14ac:dyDescent="0.25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112"/>
      <c r="CZ297" s="112"/>
      <c r="DA297" s="112"/>
      <c r="DB297" s="112"/>
      <c r="DC297" s="112"/>
      <c r="DD297" s="112"/>
      <c r="DE297" s="112"/>
      <c r="DF297" s="112"/>
      <c r="DG297" s="112"/>
      <c r="DH297" s="112"/>
      <c r="DI297" s="112"/>
      <c r="DJ297" s="112"/>
      <c r="DK297" s="112"/>
      <c r="DL297" s="112"/>
      <c r="DM297" s="112"/>
      <c r="DN297" s="112"/>
      <c r="DO297" s="112"/>
      <c r="DP297" s="112"/>
      <c r="DQ297" s="112"/>
      <c r="DR297" s="112"/>
      <c r="DS297" s="112"/>
      <c r="DT297" s="112"/>
      <c r="DU297" s="112"/>
      <c r="DV297" s="112"/>
      <c r="DW297" s="112"/>
      <c r="DX297" s="112"/>
      <c r="DY297" s="112"/>
      <c r="DZ297" s="112"/>
      <c r="EA297" s="112"/>
      <c r="EB297" s="112"/>
      <c r="EC297" s="112"/>
      <c r="ED297" s="112"/>
      <c r="EE297" s="112"/>
      <c r="EF297" s="112"/>
      <c r="EG297" s="112"/>
      <c r="EH297" s="112"/>
      <c r="EI297" s="112"/>
      <c r="EJ297" s="112"/>
      <c r="EK297" s="112"/>
      <c r="EL297" s="112"/>
      <c r="EM297" s="112"/>
      <c r="EN297" s="112"/>
      <c r="EO297" s="112"/>
      <c r="EP297" s="112"/>
      <c r="EQ297" s="112"/>
      <c r="ER297" s="112"/>
      <c r="ES297" s="112"/>
      <c r="ET297" s="112"/>
      <c r="EU297" s="112"/>
      <c r="EV297" s="112"/>
      <c r="EW297" s="112"/>
      <c r="EX297" s="112"/>
      <c r="EY297" s="112"/>
      <c r="EZ297" s="112"/>
      <c r="FA297" s="112"/>
      <c r="FB297" s="112"/>
      <c r="FC297" s="112"/>
      <c r="FD297" s="112"/>
      <c r="FE297" s="112"/>
      <c r="FF297" s="112"/>
      <c r="FG297" s="112"/>
      <c r="FH297" s="112"/>
      <c r="FI297" s="112"/>
      <c r="FJ297" s="112"/>
      <c r="FK297" s="112"/>
      <c r="FL297" s="112"/>
      <c r="FM297" s="112"/>
      <c r="FN297" s="112"/>
      <c r="FO297" s="112"/>
      <c r="FP297" s="112"/>
      <c r="FQ297" s="112"/>
      <c r="FR297" s="112"/>
      <c r="FS297" s="112"/>
      <c r="FT297" s="112"/>
      <c r="FU297" s="112"/>
      <c r="FV297" s="112"/>
      <c r="FW297" s="112"/>
      <c r="FX297" s="112"/>
      <c r="FY297" s="112"/>
      <c r="FZ297" s="112"/>
      <c r="GA297" s="112"/>
      <c r="GB297" s="112"/>
      <c r="GC297" s="112"/>
      <c r="GD297" s="112"/>
      <c r="GE297" s="112"/>
      <c r="GF297" s="112"/>
      <c r="GG297" s="112"/>
      <c r="GH297" s="112"/>
      <c r="GI297" s="112"/>
      <c r="GJ297" s="112"/>
      <c r="GK297" s="112"/>
      <c r="GL297" s="112"/>
      <c r="GM297" s="112"/>
      <c r="GN297" s="112"/>
      <c r="GO297" s="112"/>
      <c r="GP297" s="112"/>
      <c r="GQ297" s="112"/>
      <c r="GR297" s="112"/>
      <c r="GS297" s="112"/>
      <c r="GT297" s="112"/>
      <c r="GU297" s="112"/>
    </row>
    <row r="298" spans="1:203" ht="15" customHeight="1" x14ac:dyDescent="0.25">
      <c r="A298" s="111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112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2"/>
      <c r="DA298" s="112"/>
      <c r="DB298" s="112"/>
      <c r="DC298" s="112"/>
      <c r="DD298" s="112"/>
      <c r="DE298" s="112"/>
      <c r="DF298" s="112"/>
      <c r="DG298" s="112"/>
      <c r="DH298" s="112"/>
      <c r="DI298" s="112"/>
      <c r="DJ298" s="112"/>
      <c r="DK298" s="112"/>
      <c r="DL298" s="112"/>
      <c r="DM298" s="112"/>
      <c r="DN298" s="112"/>
      <c r="DO298" s="112"/>
      <c r="DP298" s="112"/>
      <c r="DQ298" s="112"/>
      <c r="DR298" s="112"/>
      <c r="DS298" s="112"/>
      <c r="DT298" s="112"/>
      <c r="DU298" s="112"/>
      <c r="DV298" s="112"/>
      <c r="DW298" s="112"/>
      <c r="DX298" s="112"/>
      <c r="DY298" s="112"/>
      <c r="DZ298" s="112"/>
      <c r="EA298" s="112"/>
      <c r="EB298" s="112"/>
      <c r="EC298" s="112"/>
      <c r="ED298" s="112"/>
      <c r="EE298" s="112"/>
      <c r="EF298" s="112"/>
      <c r="EG298" s="112"/>
      <c r="EH298" s="112"/>
      <c r="EI298" s="112"/>
      <c r="EJ298" s="112"/>
      <c r="EK298" s="112"/>
      <c r="EL298" s="112"/>
      <c r="EM298" s="112"/>
      <c r="EN298" s="112"/>
      <c r="EO298" s="112"/>
      <c r="EP298" s="112"/>
      <c r="EQ298" s="112"/>
      <c r="ER298" s="112"/>
      <c r="ES298" s="112"/>
      <c r="ET298" s="112"/>
      <c r="EU298" s="112"/>
      <c r="EV298" s="112"/>
      <c r="EW298" s="112"/>
      <c r="EX298" s="112"/>
      <c r="EY298" s="112"/>
      <c r="EZ298" s="112"/>
      <c r="FA298" s="112"/>
      <c r="FB298" s="112"/>
      <c r="FC298" s="112"/>
      <c r="FD298" s="112"/>
      <c r="FE298" s="112"/>
      <c r="FF298" s="112"/>
      <c r="FG298" s="112"/>
      <c r="FH298" s="112"/>
      <c r="FI298" s="112"/>
      <c r="FJ298" s="112"/>
      <c r="FK298" s="112"/>
      <c r="FL298" s="112"/>
      <c r="FM298" s="112"/>
      <c r="FN298" s="112"/>
      <c r="FO298" s="112"/>
      <c r="FP298" s="112"/>
      <c r="FQ298" s="112"/>
      <c r="FR298" s="112"/>
      <c r="FS298" s="112"/>
      <c r="FT298" s="112"/>
      <c r="FU298" s="112"/>
      <c r="FV298" s="112"/>
      <c r="FW298" s="112"/>
      <c r="FX298" s="112"/>
      <c r="FY298" s="112"/>
      <c r="FZ298" s="112"/>
      <c r="GA298" s="112"/>
      <c r="GB298" s="112"/>
      <c r="GC298" s="112"/>
      <c r="GD298" s="112"/>
      <c r="GE298" s="112"/>
      <c r="GF298" s="112"/>
      <c r="GG298" s="112"/>
      <c r="GH298" s="112"/>
      <c r="GI298" s="112"/>
      <c r="GJ298" s="112"/>
      <c r="GK298" s="112"/>
      <c r="GL298" s="112"/>
      <c r="GM298" s="112"/>
      <c r="GN298" s="112"/>
      <c r="GO298" s="112"/>
      <c r="GP298" s="112"/>
      <c r="GQ298" s="112"/>
      <c r="GR298" s="112"/>
      <c r="GS298" s="112"/>
      <c r="GT298" s="112"/>
      <c r="GU298" s="112"/>
    </row>
    <row r="299" spans="1:203" ht="15" customHeight="1" x14ac:dyDescent="0.25">
      <c r="A299" s="111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112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2"/>
      <c r="DA299" s="112"/>
      <c r="DB299" s="112"/>
      <c r="DC299" s="112"/>
      <c r="DD299" s="112"/>
      <c r="DE299" s="112"/>
      <c r="DF299" s="112"/>
      <c r="DG299" s="112"/>
      <c r="DH299" s="112"/>
      <c r="DI299" s="112"/>
      <c r="DJ299" s="112"/>
      <c r="DK299" s="112"/>
      <c r="DL299" s="112"/>
      <c r="DM299" s="112"/>
      <c r="DN299" s="112"/>
      <c r="DO299" s="112"/>
      <c r="DP299" s="112"/>
      <c r="DQ299" s="112"/>
      <c r="DR299" s="112"/>
      <c r="DS299" s="112"/>
      <c r="DT299" s="112"/>
      <c r="DU299" s="112"/>
      <c r="DV299" s="112"/>
      <c r="DW299" s="112"/>
      <c r="DX299" s="112"/>
      <c r="DY299" s="112"/>
      <c r="DZ299" s="112"/>
      <c r="EA299" s="112"/>
      <c r="EB299" s="112"/>
      <c r="EC299" s="112"/>
      <c r="ED299" s="112"/>
      <c r="EE299" s="112"/>
      <c r="EF299" s="112"/>
      <c r="EG299" s="112"/>
      <c r="EH299" s="112"/>
      <c r="EI299" s="112"/>
      <c r="EJ299" s="112"/>
      <c r="EK299" s="112"/>
      <c r="EL299" s="112"/>
      <c r="EM299" s="112"/>
      <c r="EN299" s="112"/>
      <c r="EO299" s="112"/>
      <c r="EP299" s="112"/>
      <c r="EQ299" s="112"/>
      <c r="ER299" s="112"/>
      <c r="ES299" s="112"/>
      <c r="ET299" s="112"/>
      <c r="EU299" s="112"/>
      <c r="EV299" s="112"/>
      <c r="EW299" s="112"/>
      <c r="EX299" s="112"/>
      <c r="EY299" s="112"/>
      <c r="EZ299" s="112"/>
      <c r="FA299" s="112"/>
      <c r="FB299" s="112"/>
      <c r="FC299" s="112"/>
      <c r="FD299" s="112"/>
      <c r="FE299" s="112"/>
      <c r="FF299" s="112"/>
      <c r="FG299" s="112"/>
      <c r="FH299" s="112"/>
      <c r="FI299" s="112"/>
      <c r="FJ299" s="112"/>
      <c r="FK299" s="112"/>
      <c r="FL299" s="112"/>
      <c r="FM299" s="112"/>
      <c r="FN299" s="112"/>
      <c r="FO299" s="112"/>
      <c r="FP299" s="112"/>
      <c r="FQ299" s="112"/>
      <c r="FR299" s="112"/>
      <c r="FS299" s="112"/>
      <c r="FT299" s="112"/>
      <c r="FU299" s="112"/>
      <c r="FV299" s="112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2"/>
      <c r="GK299" s="112"/>
      <c r="GL299" s="112"/>
      <c r="GM299" s="112"/>
      <c r="GN299" s="112"/>
      <c r="GO299" s="112"/>
      <c r="GP299" s="112"/>
      <c r="GQ299" s="112"/>
      <c r="GR299" s="112"/>
      <c r="GS299" s="112"/>
      <c r="GT299" s="112"/>
      <c r="GU299" s="112"/>
    </row>
    <row r="300" spans="1:203" ht="15" customHeight="1" x14ac:dyDescent="0.25">
      <c r="A300" s="111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2"/>
      <c r="BV300" s="112"/>
      <c r="BW300" s="112"/>
      <c r="BX300" s="112"/>
      <c r="BY300" s="112"/>
      <c r="BZ300" s="112"/>
      <c r="CA300" s="112"/>
      <c r="CB300" s="112"/>
      <c r="CC300" s="112"/>
      <c r="CD300" s="112"/>
      <c r="CE300" s="112"/>
      <c r="CF300" s="112"/>
      <c r="CG300" s="112"/>
      <c r="CH300" s="112"/>
      <c r="CI300" s="112"/>
      <c r="CJ300" s="112"/>
      <c r="CK300" s="112"/>
      <c r="CL300" s="112"/>
      <c r="CM300" s="112"/>
      <c r="CN300" s="112"/>
      <c r="CO300" s="112"/>
      <c r="CP300" s="112"/>
      <c r="CQ300" s="112"/>
      <c r="CR300" s="112"/>
      <c r="CS300" s="112"/>
      <c r="CT300" s="112"/>
      <c r="CU300" s="112"/>
      <c r="CV300" s="112"/>
      <c r="CW300" s="112"/>
      <c r="CX300" s="112"/>
      <c r="CY300" s="112"/>
      <c r="CZ300" s="112"/>
      <c r="DA300" s="112"/>
      <c r="DB300" s="112"/>
      <c r="DC300" s="112"/>
      <c r="DD300" s="112"/>
      <c r="DE300" s="112"/>
      <c r="DF300" s="112"/>
      <c r="DG300" s="112"/>
      <c r="DH300" s="112"/>
      <c r="DI300" s="112"/>
      <c r="DJ300" s="112"/>
      <c r="DK300" s="112"/>
      <c r="DL300" s="112"/>
      <c r="DM300" s="112"/>
      <c r="DN300" s="112"/>
      <c r="DO300" s="112"/>
      <c r="DP300" s="112"/>
      <c r="DQ300" s="112"/>
      <c r="DR300" s="112"/>
      <c r="DS300" s="112"/>
      <c r="DT300" s="112"/>
      <c r="DU300" s="112"/>
      <c r="DV300" s="112"/>
      <c r="DW300" s="112"/>
      <c r="DX300" s="112"/>
      <c r="DY300" s="112"/>
      <c r="DZ300" s="112"/>
      <c r="EA300" s="112"/>
      <c r="EB300" s="112"/>
      <c r="EC300" s="112"/>
      <c r="ED300" s="112"/>
      <c r="EE300" s="112"/>
      <c r="EF300" s="112"/>
      <c r="EG300" s="112"/>
      <c r="EH300" s="112"/>
      <c r="EI300" s="112"/>
      <c r="EJ300" s="112"/>
      <c r="EK300" s="112"/>
      <c r="EL300" s="112"/>
      <c r="EM300" s="112"/>
      <c r="EN300" s="112"/>
      <c r="EO300" s="112"/>
      <c r="EP300" s="112"/>
      <c r="EQ300" s="112"/>
      <c r="ER300" s="112"/>
      <c r="ES300" s="112"/>
      <c r="ET300" s="112"/>
      <c r="EU300" s="112"/>
      <c r="EV300" s="112"/>
      <c r="EW300" s="112"/>
      <c r="EX300" s="112"/>
      <c r="EY300" s="112"/>
      <c r="EZ300" s="112"/>
      <c r="FA300" s="112"/>
      <c r="FB300" s="112"/>
      <c r="FC300" s="112"/>
      <c r="FD300" s="112"/>
      <c r="FE300" s="112"/>
      <c r="FF300" s="112"/>
      <c r="FG300" s="112"/>
      <c r="FH300" s="112"/>
      <c r="FI300" s="112"/>
      <c r="FJ300" s="112"/>
      <c r="FK300" s="112"/>
      <c r="FL300" s="112"/>
      <c r="FM300" s="112"/>
      <c r="FN300" s="112"/>
      <c r="FO300" s="112"/>
      <c r="FP300" s="112"/>
      <c r="FQ300" s="112"/>
      <c r="FR300" s="112"/>
      <c r="FS300" s="112"/>
      <c r="FT300" s="112"/>
      <c r="FU300" s="112"/>
      <c r="FV300" s="112"/>
      <c r="FW300" s="112"/>
      <c r="FX300" s="112"/>
      <c r="FY300" s="112"/>
      <c r="FZ300" s="112"/>
      <c r="GA300" s="112"/>
      <c r="GB300" s="112"/>
      <c r="GC300" s="112"/>
      <c r="GD300" s="112"/>
      <c r="GE300" s="112"/>
      <c r="GF300" s="112"/>
      <c r="GG300" s="112"/>
      <c r="GH300" s="112"/>
      <c r="GI300" s="112"/>
      <c r="GJ300" s="112"/>
      <c r="GK300" s="112"/>
      <c r="GL300" s="112"/>
      <c r="GM300" s="112"/>
      <c r="GN300" s="112"/>
      <c r="GO300" s="112"/>
      <c r="GP300" s="112"/>
      <c r="GQ300" s="112"/>
      <c r="GR300" s="112"/>
      <c r="GS300" s="112"/>
      <c r="GT300" s="112"/>
      <c r="GU300" s="112"/>
    </row>
    <row r="301" spans="1:203" ht="15" customHeight="1" x14ac:dyDescent="0.25">
      <c r="A301" s="111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2"/>
      <c r="BV301" s="112"/>
      <c r="BW301" s="112"/>
      <c r="BX301" s="112"/>
      <c r="BY301" s="112"/>
      <c r="BZ301" s="112"/>
      <c r="CA301" s="112"/>
      <c r="CB301" s="112"/>
      <c r="CC301" s="112"/>
      <c r="CD301" s="112"/>
      <c r="CE301" s="112"/>
      <c r="CF301" s="112"/>
      <c r="CG301" s="112"/>
      <c r="CH301" s="112"/>
      <c r="CI301" s="112"/>
      <c r="CJ301" s="112"/>
      <c r="CK301" s="112"/>
      <c r="CL301" s="112"/>
      <c r="CM301" s="112"/>
      <c r="CN301" s="112"/>
      <c r="CO301" s="112"/>
      <c r="CP301" s="112"/>
      <c r="CQ301" s="112"/>
      <c r="CR301" s="112"/>
      <c r="CS301" s="112"/>
      <c r="CT301" s="112"/>
      <c r="CU301" s="112"/>
      <c r="CV301" s="112"/>
      <c r="CW301" s="112"/>
      <c r="CX301" s="112"/>
      <c r="CY301" s="112"/>
      <c r="CZ301" s="112"/>
      <c r="DA301" s="112"/>
      <c r="DB301" s="112"/>
      <c r="DC301" s="112"/>
      <c r="DD301" s="112"/>
      <c r="DE301" s="112"/>
      <c r="DF301" s="112"/>
      <c r="DG301" s="112"/>
      <c r="DH301" s="112"/>
      <c r="DI301" s="112"/>
      <c r="DJ301" s="112"/>
      <c r="DK301" s="112"/>
      <c r="DL301" s="112"/>
      <c r="DM301" s="112"/>
      <c r="DN301" s="112"/>
      <c r="DO301" s="112"/>
      <c r="DP301" s="112"/>
      <c r="DQ301" s="112"/>
      <c r="DR301" s="112"/>
      <c r="DS301" s="112"/>
      <c r="DT301" s="112"/>
      <c r="DU301" s="112"/>
      <c r="DV301" s="112"/>
      <c r="DW301" s="112"/>
      <c r="DX301" s="112"/>
      <c r="DY301" s="112"/>
      <c r="DZ301" s="112"/>
      <c r="EA301" s="112"/>
      <c r="EB301" s="112"/>
      <c r="EC301" s="112"/>
      <c r="ED301" s="112"/>
      <c r="EE301" s="112"/>
      <c r="EF301" s="112"/>
      <c r="EG301" s="112"/>
      <c r="EH301" s="112"/>
      <c r="EI301" s="112"/>
      <c r="EJ301" s="112"/>
      <c r="EK301" s="112"/>
      <c r="EL301" s="112"/>
      <c r="EM301" s="112"/>
      <c r="EN301" s="112"/>
      <c r="EO301" s="112"/>
      <c r="EP301" s="112"/>
      <c r="EQ301" s="112"/>
      <c r="ER301" s="112"/>
      <c r="ES301" s="112"/>
      <c r="ET301" s="112"/>
      <c r="EU301" s="112"/>
      <c r="EV301" s="112"/>
      <c r="EW301" s="112"/>
      <c r="EX301" s="112"/>
      <c r="EY301" s="112"/>
      <c r="EZ301" s="112"/>
      <c r="FA301" s="112"/>
      <c r="FB301" s="112"/>
      <c r="FC301" s="112"/>
      <c r="FD301" s="112"/>
      <c r="FE301" s="112"/>
      <c r="FF301" s="112"/>
      <c r="FG301" s="112"/>
      <c r="FH301" s="112"/>
      <c r="FI301" s="112"/>
      <c r="FJ301" s="112"/>
      <c r="FK301" s="112"/>
      <c r="FL301" s="112"/>
      <c r="FM301" s="112"/>
      <c r="FN301" s="112"/>
      <c r="FO301" s="112"/>
      <c r="FP301" s="112"/>
      <c r="FQ301" s="112"/>
      <c r="FR301" s="112"/>
      <c r="FS301" s="112"/>
      <c r="FT301" s="112"/>
      <c r="FU301" s="112"/>
      <c r="FV301" s="112"/>
      <c r="FW301" s="112"/>
      <c r="FX301" s="112"/>
      <c r="FY301" s="112"/>
      <c r="FZ301" s="112"/>
      <c r="GA301" s="112"/>
      <c r="GB301" s="112"/>
      <c r="GC301" s="112"/>
      <c r="GD301" s="112"/>
      <c r="GE301" s="112"/>
      <c r="GF301" s="112"/>
      <c r="GG301" s="112"/>
      <c r="GH301" s="112"/>
      <c r="GI301" s="112"/>
      <c r="GJ301" s="112"/>
      <c r="GK301" s="112"/>
      <c r="GL301" s="112"/>
      <c r="GM301" s="112"/>
      <c r="GN301" s="112"/>
      <c r="GO301" s="112"/>
      <c r="GP301" s="112"/>
      <c r="GQ301" s="112"/>
      <c r="GR301" s="112"/>
      <c r="GS301" s="112"/>
      <c r="GT301" s="112"/>
      <c r="GU301" s="112"/>
    </row>
    <row r="302" spans="1:203" ht="15" customHeight="1" x14ac:dyDescent="0.25">
      <c r="A302" s="111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2"/>
      <c r="BV302" s="112"/>
      <c r="BW302" s="112"/>
      <c r="BX302" s="112"/>
      <c r="BY302" s="11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2"/>
      <c r="CJ302" s="112"/>
      <c r="CK302" s="112"/>
      <c r="CL302" s="112"/>
      <c r="CM302" s="112"/>
      <c r="CN302" s="112"/>
      <c r="CO302" s="112"/>
      <c r="CP302" s="112"/>
      <c r="CQ302" s="112"/>
      <c r="CR302" s="112"/>
      <c r="CS302" s="112"/>
      <c r="CT302" s="112"/>
      <c r="CU302" s="112"/>
      <c r="CV302" s="112"/>
      <c r="CW302" s="112"/>
      <c r="CX302" s="112"/>
      <c r="CY302" s="112"/>
      <c r="CZ302" s="112"/>
      <c r="DA302" s="112"/>
      <c r="DB302" s="112"/>
      <c r="DC302" s="112"/>
      <c r="DD302" s="112"/>
      <c r="DE302" s="112"/>
      <c r="DF302" s="112"/>
      <c r="DG302" s="112"/>
      <c r="DH302" s="112"/>
      <c r="DI302" s="112"/>
      <c r="DJ302" s="112"/>
      <c r="DK302" s="112"/>
      <c r="DL302" s="112"/>
      <c r="DM302" s="112"/>
      <c r="DN302" s="112"/>
      <c r="DO302" s="112"/>
      <c r="DP302" s="112"/>
      <c r="DQ302" s="112"/>
      <c r="DR302" s="112"/>
      <c r="DS302" s="112"/>
      <c r="DT302" s="112"/>
      <c r="DU302" s="112"/>
      <c r="DV302" s="112"/>
      <c r="DW302" s="112"/>
      <c r="DX302" s="112"/>
      <c r="DY302" s="112"/>
      <c r="DZ302" s="112"/>
      <c r="EA302" s="112"/>
      <c r="EB302" s="112"/>
      <c r="EC302" s="112"/>
      <c r="ED302" s="112"/>
      <c r="EE302" s="112"/>
      <c r="EF302" s="112"/>
      <c r="EG302" s="112"/>
      <c r="EH302" s="112"/>
      <c r="EI302" s="112"/>
      <c r="EJ302" s="112"/>
      <c r="EK302" s="112"/>
      <c r="EL302" s="112"/>
      <c r="EM302" s="112"/>
      <c r="EN302" s="112"/>
      <c r="EO302" s="112"/>
      <c r="EP302" s="112"/>
      <c r="EQ302" s="112"/>
      <c r="ER302" s="112"/>
      <c r="ES302" s="112"/>
      <c r="ET302" s="112"/>
      <c r="EU302" s="112"/>
      <c r="EV302" s="112"/>
      <c r="EW302" s="112"/>
      <c r="EX302" s="112"/>
      <c r="EY302" s="112"/>
      <c r="EZ302" s="112"/>
      <c r="FA302" s="112"/>
      <c r="FB302" s="112"/>
      <c r="FC302" s="112"/>
      <c r="FD302" s="112"/>
      <c r="FE302" s="112"/>
      <c r="FF302" s="112"/>
      <c r="FG302" s="112"/>
      <c r="FH302" s="112"/>
      <c r="FI302" s="112"/>
      <c r="FJ302" s="112"/>
      <c r="FK302" s="112"/>
      <c r="FL302" s="112"/>
      <c r="FM302" s="112"/>
      <c r="FN302" s="112"/>
      <c r="FO302" s="112"/>
      <c r="FP302" s="112"/>
      <c r="FQ302" s="112"/>
      <c r="FR302" s="112"/>
      <c r="FS302" s="112"/>
      <c r="FT302" s="112"/>
      <c r="FU302" s="112"/>
      <c r="FV302" s="112"/>
      <c r="FW302" s="112"/>
      <c r="FX302" s="112"/>
      <c r="FY302" s="112"/>
      <c r="FZ302" s="112"/>
      <c r="GA302" s="112"/>
      <c r="GB302" s="112"/>
      <c r="GC302" s="112"/>
      <c r="GD302" s="112"/>
      <c r="GE302" s="112"/>
      <c r="GF302" s="112"/>
      <c r="GG302" s="112"/>
      <c r="GH302" s="112"/>
      <c r="GI302" s="112"/>
      <c r="GJ302" s="112"/>
      <c r="GK302" s="112"/>
      <c r="GL302" s="112"/>
      <c r="GM302" s="112"/>
      <c r="GN302" s="112"/>
      <c r="GO302" s="112"/>
      <c r="GP302" s="112"/>
      <c r="GQ302" s="112"/>
      <c r="GR302" s="112"/>
      <c r="GS302" s="112"/>
      <c r="GT302" s="112"/>
      <c r="GU302" s="112"/>
    </row>
    <row r="303" spans="1:203" ht="15" customHeight="1" x14ac:dyDescent="0.25">
      <c r="A303" s="111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  <c r="DA303" s="112"/>
      <c r="DB303" s="112"/>
      <c r="DC303" s="112"/>
      <c r="DD303" s="112"/>
      <c r="DE303" s="112"/>
      <c r="DF303" s="112"/>
      <c r="DG303" s="112"/>
      <c r="DH303" s="112"/>
      <c r="DI303" s="112"/>
      <c r="DJ303" s="112"/>
      <c r="DK303" s="112"/>
      <c r="DL303" s="112"/>
      <c r="DM303" s="112"/>
      <c r="DN303" s="112"/>
      <c r="DO303" s="112"/>
      <c r="DP303" s="112"/>
      <c r="DQ303" s="112"/>
      <c r="DR303" s="112"/>
      <c r="DS303" s="112"/>
      <c r="DT303" s="112"/>
      <c r="DU303" s="112"/>
      <c r="DV303" s="112"/>
      <c r="DW303" s="112"/>
      <c r="DX303" s="112"/>
      <c r="DY303" s="112"/>
      <c r="DZ303" s="112"/>
      <c r="EA303" s="112"/>
      <c r="EB303" s="112"/>
      <c r="EC303" s="112"/>
      <c r="ED303" s="112"/>
      <c r="EE303" s="112"/>
      <c r="EF303" s="112"/>
      <c r="EG303" s="112"/>
      <c r="EH303" s="112"/>
      <c r="EI303" s="112"/>
      <c r="EJ303" s="112"/>
      <c r="EK303" s="112"/>
      <c r="EL303" s="112"/>
      <c r="EM303" s="112"/>
      <c r="EN303" s="112"/>
      <c r="EO303" s="112"/>
      <c r="EP303" s="112"/>
      <c r="EQ303" s="112"/>
      <c r="ER303" s="112"/>
      <c r="ES303" s="112"/>
      <c r="ET303" s="112"/>
      <c r="EU303" s="112"/>
      <c r="EV303" s="112"/>
      <c r="EW303" s="112"/>
      <c r="EX303" s="112"/>
      <c r="EY303" s="112"/>
      <c r="EZ303" s="112"/>
      <c r="FA303" s="112"/>
      <c r="FB303" s="112"/>
      <c r="FC303" s="112"/>
      <c r="FD303" s="112"/>
      <c r="FE303" s="112"/>
      <c r="FF303" s="112"/>
      <c r="FG303" s="112"/>
      <c r="FH303" s="112"/>
      <c r="FI303" s="112"/>
      <c r="FJ303" s="112"/>
      <c r="FK303" s="112"/>
      <c r="FL303" s="112"/>
      <c r="FM303" s="112"/>
      <c r="FN303" s="112"/>
      <c r="FO303" s="112"/>
      <c r="FP303" s="112"/>
      <c r="FQ303" s="112"/>
      <c r="FR303" s="112"/>
      <c r="FS303" s="112"/>
      <c r="FT303" s="112"/>
      <c r="FU303" s="112"/>
      <c r="FV303" s="112"/>
      <c r="FW303" s="112"/>
      <c r="FX303" s="112"/>
      <c r="FY303" s="112"/>
      <c r="FZ303" s="112"/>
      <c r="GA303" s="112"/>
      <c r="GB303" s="112"/>
      <c r="GC303" s="112"/>
      <c r="GD303" s="112"/>
      <c r="GE303" s="112"/>
      <c r="GF303" s="112"/>
      <c r="GG303" s="112"/>
      <c r="GH303" s="112"/>
      <c r="GI303" s="112"/>
      <c r="GJ303" s="112"/>
      <c r="GK303" s="112"/>
      <c r="GL303" s="112"/>
      <c r="GM303" s="112"/>
      <c r="GN303" s="112"/>
      <c r="GO303" s="112"/>
      <c r="GP303" s="112"/>
      <c r="GQ303" s="112"/>
      <c r="GR303" s="112"/>
      <c r="GS303" s="112"/>
      <c r="GT303" s="112"/>
      <c r="GU303" s="112"/>
    </row>
    <row r="304" spans="1:203" ht="15" customHeight="1" x14ac:dyDescent="0.25">
      <c r="A304" s="111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  <c r="DA304" s="112"/>
      <c r="DB304" s="112"/>
      <c r="DC304" s="112"/>
      <c r="DD304" s="112"/>
      <c r="DE304" s="112"/>
      <c r="DF304" s="112"/>
      <c r="DG304" s="112"/>
      <c r="DH304" s="112"/>
      <c r="DI304" s="112"/>
      <c r="DJ304" s="112"/>
      <c r="DK304" s="112"/>
      <c r="DL304" s="112"/>
      <c r="DM304" s="112"/>
      <c r="DN304" s="112"/>
      <c r="DO304" s="112"/>
      <c r="DP304" s="112"/>
      <c r="DQ304" s="112"/>
      <c r="DR304" s="112"/>
      <c r="DS304" s="112"/>
      <c r="DT304" s="112"/>
      <c r="DU304" s="112"/>
      <c r="DV304" s="112"/>
      <c r="DW304" s="112"/>
      <c r="DX304" s="112"/>
      <c r="DY304" s="112"/>
      <c r="DZ304" s="112"/>
      <c r="EA304" s="112"/>
      <c r="EB304" s="112"/>
      <c r="EC304" s="112"/>
      <c r="ED304" s="112"/>
      <c r="EE304" s="112"/>
      <c r="EF304" s="112"/>
      <c r="EG304" s="112"/>
      <c r="EH304" s="112"/>
      <c r="EI304" s="112"/>
      <c r="EJ304" s="112"/>
      <c r="EK304" s="112"/>
      <c r="EL304" s="112"/>
      <c r="EM304" s="112"/>
      <c r="EN304" s="112"/>
      <c r="EO304" s="112"/>
      <c r="EP304" s="112"/>
      <c r="EQ304" s="112"/>
      <c r="ER304" s="112"/>
      <c r="ES304" s="112"/>
      <c r="ET304" s="112"/>
      <c r="EU304" s="112"/>
      <c r="EV304" s="112"/>
      <c r="EW304" s="112"/>
      <c r="EX304" s="112"/>
      <c r="EY304" s="112"/>
      <c r="EZ304" s="112"/>
      <c r="FA304" s="112"/>
      <c r="FB304" s="112"/>
      <c r="FC304" s="112"/>
      <c r="FD304" s="112"/>
      <c r="FE304" s="112"/>
      <c r="FF304" s="112"/>
      <c r="FG304" s="112"/>
      <c r="FH304" s="112"/>
      <c r="FI304" s="112"/>
      <c r="FJ304" s="112"/>
      <c r="FK304" s="112"/>
      <c r="FL304" s="112"/>
      <c r="FM304" s="112"/>
      <c r="FN304" s="112"/>
      <c r="FO304" s="112"/>
      <c r="FP304" s="112"/>
      <c r="FQ304" s="112"/>
      <c r="FR304" s="112"/>
      <c r="FS304" s="112"/>
      <c r="FT304" s="112"/>
      <c r="FU304" s="112"/>
      <c r="FV304" s="112"/>
      <c r="FW304" s="112"/>
      <c r="FX304" s="112"/>
      <c r="FY304" s="112"/>
      <c r="FZ304" s="112"/>
      <c r="GA304" s="112"/>
      <c r="GB304" s="112"/>
      <c r="GC304" s="112"/>
      <c r="GD304" s="112"/>
      <c r="GE304" s="112"/>
      <c r="GF304" s="112"/>
      <c r="GG304" s="112"/>
      <c r="GH304" s="112"/>
      <c r="GI304" s="112"/>
      <c r="GJ304" s="112"/>
      <c r="GK304" s="112"/>
      <c r="GL304" s="112"/>
      <c r="GM304" s="112"/>
      <c r="GN304" s="112"/>
      <c r="GO304" s="112"/>
      <c r="GP304" s="112"/>
      <c r="GQ304" s="112"/>
      <c r="GR304" s="112"/>
      <c r="GS304" s="112"/>
      <c r="GT304" s="112"/>
      <c r="GU304" s="112"/>
    </row>
    <row r="305" spans="1:203" ht="15" customHeight="1" x14ac:dyDescent="0.25">
      <c r="A305" s="111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  <c r="DA305" s="112"/>
      <c r="DB305" s="112"/>
      <c r="DC305" s="112"/>
      <c r="DD305" s="112"/>
      <c r="DE305" s="112"/>
      <c r="DF305" s="112"/>
      <c r="DG305" s="112"/>
      <c r="DH305" s="112"/>
      <c r="DI305" s="112"/>
      <c r="DJ305" s="112"/>
      <c r="DK305" s="112"/>
      <c r="DL305" s="112"/>
      <c r="DM305" s="112"/>
      <c r="DN305" s="112"/>
      <c r="DO305" s="112"/>
      <c r="DP305" s="112"/>
      <c r="DQ305" s="112"/>
      <c r="DR305" s="112"/>
      <c r="DS305" s="112"/>
      <c r="DT305" s="112"/>
      <c r="DU305" s="112"/>
      <c r="DV305" s="112"/>
      <c r="DW305" s="112"/>
      <c r="DX305" s="112"/>
      <c r="DY305" s="112"/>
      <c r="DZ305" s="112"/>
      <c r="EA305" s="112"/>
      <c r="EB305" s="112"/>
      <c r="EC305" s="112"/>
      <c r="ED305" s="112"/>
      <c r="EE305" s="112"/>
      <c r="EF305" s="112"/>
      <c r="EG305" s="112"/>
      <c r="EH305" s="112"/>
      <c r="EI305" s="112"/>
      <c r="EJ305" s="112"/>
      <c r="EK305" s="112"/>
      <c r="EL305" s="112"/>
      <c r="EM305" s="112"/>
      <c r="EN305" s="112"/>
      <c r="EO305" s="112"/>
      <c r="EP305" s="112"/>
      <c r="EQ305" s="112"/>
      <c r="ER305" s="112"/>
      <c r="ES305" s="112"/>
      <c r="ET305" s="112"/>
      <c r="EU305" s="112"/>
      <c r="EV305" s="112"/>
      <c r="EW305" s="112"/>
      <c r="EX305" s="112"/>
      <c r="EY305" s="112"/>
      <c r="EZ305" s="112"/>
      <c r="FA305" s="112"/>
      <c r="FB305" s="112"/>
      <c r="FC305" s="112"/>
      <c r="FD305" s="112"/>
      <c r="FE305" s="112"/>
      <c r="FF305" s="112"/>
      <c r="FG305" s="112"/>
      <c r="FH305" s="112"/>
      <c r="FI305" s="112"/>
      <c r="FJ305" s="112"/>
      <c r="FK305" s="112"/>
      <c r="FL305" s="112"/>
      <c r="FM305" s="112"/>
      <c r="FN305" s="112"/>
      <c r="FO305" s="112"/>
      <c r="FP305" s="112"/>
      <c r="FQ305" s="112"/>
      <c r="FR305" s="112"/>
      <c r="FS305" s="112"/>
      <c r="FT305" s="112"/>
      <c r="FU305" s="112"/>
      <c r="FV305" s="112"/>
      <c r="FW305" s="112"/>
      <c r="FX305" s="112"/>
      <c r="FY305" s="112"/>
      <c r="FZ305" s="112"/>
      <c r="GA305" s="112"/>
      <c r="GB305" s="112"/>
      <c r="GC305" s="112"/>
      <c r="GD305" s="112"/>
      <c r="GE305" s="112"/>
      <c r="GF305" s="112"/>
      <c r="GG305" s="112"/>
      <c r="GH305" s="112"/>
      <c r="GI305" s="112"/>
      <c r="GJ305" s="112"/>
      <c r="GK305" s="112"/>
      <c r="GL305" s="112"/>
      <c r="GM305" s="112"/>
      <c r="GN305" s="112"/>
      <c r="GO305" s="112"/>
      <c r="GP305" s="112"/>
      <c r="GQ305" s="112"/>
      <c r="GR305" s="112"/>
      <c r="GS305" s="112"/>
      <c r="GT305" s="112"/>
      <c r="GU305" s="112"/>
    </row>
    <row r="306" spans="1:203" ht="15" customHeight="1" x14ac:dyDescent="0.25">
      <c r="A306" s="111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  <c r="DA306" s="112"/>
      <c r="DB306" s="112"/>
      <c r="DC306" s="112"/>
      <c r="DD306" s="112"/>
      <c r="DE306" s="112"/>
      <c r="DF306" s="112"/>
      <c r="DG306" s="112"/>
      <c r="DH306" s="112"/>
      <c r="DI306" s="112"/>
      <c r="DJ306" s="112"/>
      <c r="DK306" s="112"/>
      <c r="DL306" s="112"/>
      <c r="DM306" s="112"/>
      <c r="DN306" s="112"/>
      <c r="DO306" s="112"/>
      <c r="DP306" s="112"/>
      <c r="DQ306" s="112"/>
      <c r="DR306" s="112"/>
      <c r="DS306" s="112"/>
      <c r="DT306" s="112"/>
      <c r="DU306" s="112"/>
      <c r="DV306" s="112"/>
      <c r="DW306" s="112"/>
      <c r="DX306" s="112"/>
      <c r="DY306" s="112"/>
      <c r="DZ306" s="112"/>
      <c r="EA306" s="112"/>
      <c r="EB306" s="112"/>
      <c r="EC306" s="112"/>
      <c r="ED306" s="112"/>
      <c r="EE306" s="112"/>
      <c r="EF306" s="112"/>
      <c r="EG306" s="112"/>
      <c r="EH306" s="112"/>
      <c r="EI306" s="112"/>
      <c r="EJ306" s="112"/>
      <c r="EK306" s="112"/>
      <c r="EL306" s="112"/>
      <c r="EM306" s="112"/>
      <c r="EN306" s="112"/>
      <c r="EO306" s="112"/>
      <c r="EP306" s="112"/>
      <c r="EQ306" s="112"/>
      <c r="ER306" s="112"/>
      <c r="ES306" s="112"/>
      <c r="ET306" s="112"/>
      <c r="EU306" s="112"/>
      <c r="EV306" s="112"/>
      <c r="EW306" s="112"/>
      <c r="EX306" s="112"/>
      <c r="EY306" s="112"/>
      <c r="EZ306" s="112"/>
      <c r="FA306" s="112"/>
      <c r="FB306" s="112"/>
      <c r="FC306" s="112"/>
      <c r="FD306" s="112"/>
      <c r="FE306" s="112"/>
      <c r="FF306" s="112"/>
      <c r="FG306" s="112"/>
      <c r="FH306" s="112"/>
      <c r="FI306" s="112"/>
      <c r="FJ306" s="112"/>
      <c r="FK306" s="112"/>
      <c r="FL306" s="112"/>
      <c r="FM306" s="112"/>
      <c r="FN306" s="112"/>
      <c r="FO306" s="112"/>
      <c r="FP306" s="112"/>
      <c r="FQ306" s="112"/>
      <c r="FR306" s="112"/>
      <c r="FS306" s="112"/>
      <c r="FT306" s="112"/>
      <c r="FU306" s="112"/>
      <c r="FV306" s="112"/>
      <c r="FW306" s="112"/>
      <c r="FX306" s="112"/>
      <c r="FY306" s="112"/>
      <c r="FZ306" s="112"/>
      <c r="GA306" s="112"/>
      <c r="GB306" s="112"/>
      <c r="GC306" s="112"/>
      <c r="GD306" s="112"/>
      <c r="GE306" s="112"/>
      <c r="GF306" s="112"/>
      <c r="GG306" s="112"/>
      <c r="GH306" s="112"/>
      <c r="GI306" s="112"/>
      <c r="GJ306" s="112"/>
      <c r="GK306" s="112"/>
      <c r="GL306" s="112"/>
      <c r="GM306" s="112"/>
      <c r="GN306" s="112"/>
      <c r="GO306" s="112"/>
      <c r="GP306" s="112"/>
      <c r="GQ306" s="112"/>
      <c r="GR306" s="112"/>
      <c r="GS306" s="112"/>
      <c r="GT306" s="112"/>
      <c r="GU306" s="112"/>
    </row>
    <row r="307" spans="1:203" ht="15" customHeight="1" x14ac:dyDescent="0.25">
      <c r="A307" s="111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  <c r="DA307" s="112"/>
      <c r="DB307" s="112"/>
      <c r="DC307" s="112"/>
      <c r="DD307" s="112"/>
      <c r="DE307" s="112"/>
      <c r="DF307" s="112"/>
      <c r="DG307" s="112"/>
      <c r="DH307" s="112"/>
      <c r="DI307" s="112"/>
      <c r="DJ307" s="112"/>
      <c r="DK307" s="112"/>
      <c r="DL307" s="112"/>
      <c r="DM307" s="112"/>
      <c r="DN307" s="112"/>
      <c r="DO307" s="112"/>
      <c r="DP307" s="112"/>
      <c r="DQ307" s="112"/>
      <c r="DR307" s="112"/>
      <c r="DS307" s="112"/>
      <c r="DT307" s="112"/>
      <c r="DU307" s="112"/>
      <c r="DV307" s="112"/>
      <c r="DW307" s="112"/>
      <c r="DX307" s="112"/>
      <c r="DY307" s="112"/>
      <c r="DZ307" s="112"/>
      <c r="EA307" s="112"/>
      <c r="EB307" s="112"/>
      <c r="EC307" s="112"/>
      <c r="ED307" s="112"/>
      <c r="EE307" s="112"/>
      <c r="EF307" s="112"/>
      <c r="EG307" s="112"/>
      <c r="EH307" s="112"/>
      <c r="EI307" s="112"/>
      <c r="EJ307" s="112"/>
      <c r="EK307" s="112"/>
      <c r="EL307" s="112"/>
      <c r="EM307" s="112"/>
      <c r="EN307" s="112"/>
      <c r="EO307" s="112"/>
      <c r="EP307" s="112"/>
      <c r="EQ307" s="112"/>
      <c r="ER307" s="112"/>
      <c r="ES307" s="112"/>
      <c r="ET307" s="112"/>
      <c r="EU307" s="112"/>
      <c r="EV307" s="112"/>
      <c r="EW307" s="112"/>
      <c r="EX307" s="112"/>
      <c r="EY307" s="112"/>
      <c r="EZ307" s="112"/>
      <c r="FA307" s="112"/>
      <c r="FB307" s="112"/>
      <c r="FC307" s="112"/>
      <c r="FD307" s="112"/>
      <c r="FE307" s="112"/>
      <c r="FF307" s="112"/>
      <c r="FG307" s="112"/>
      <c r="FH307" s="112"/>
      <c r="FI307" s="112"/>
      <c r="FJ307" s="112"/>
      <c r="FK307" s="112"/>
      <c r="FL307" s="112"/>
      <c r="FM307" s="112"/>
      <c r="FN307" s="112"/>
      <c r="FO307" s="112"/>
      <c r="FP307" s="112"/>
      <c r="FQ307" s="112"/>
      <c r="FR307" s="112"/>
      <c r="FS307" s="112"/>
      <c r="FT307" s="112"/>
      <c r="FU307" s="112"/>
      <c r="FV307" s="112"/>
      <c r="FW307" s="112"/>
      <c r="FX307" s="112"/>
      <c r="FY307" s="112"/>
      <c r="FZ307" s="112"/>
      <c r="GA307" s="112"/>
      <c r="GB307" s="112"/>
      <c r="GC307" s="112"/>
      <c r="GD307" s="112"/>
      <c r="GE307" s="112"/>
      <c r="GF307" s="112"/>
      <c r="GG307" s="112"/>
      <c r="GH307" s="112"/>
      <c r="GI307" s="112"/>
      <c r="GJ307" s="112"/>
      <c r="GK307" s="112"/>
      <c r="GL307" s="112"/>
      <c r="GM307" s="112"/>
      <c r="GN307" s="112"/>
      <c r="GO307" s="112"/>
      <c r="GP307" s="112"/>
      <c r="GQ307" s="112"/>
      <c r="GR307" s="112"/>
      <c r="GS307" s="112"/>
      <c r="GT307" s="112"/>
      <c r="GU307" s="112"/>
    </row>
    <row r="308" spans="1:203" ht="15" customHeight="1" x14ac:dyDescent="0.25">
      <c r="A308" s="111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2"/>
      <c r="BV308" s="112"/>
      <c r="BW308" s="112"/>
      <c r="BX308" s="112"/>
      <c r="BY308" s="112"/>
      <c r="BZ308" s="112"/>
      <c r="CA308" s="112"/>
      <c r="CB308" s="112"/>
      <c r="CC308" s="112"/>
      <c r="CD308" s="112"/>
      <c r="CE308" s="112"/>
      <c r="CF308" s="112"/>
      <c r="CG308" s="112"/>
      <c r="CH308" s="112"/>
      <c r="CI308" s="112"/>
      <c r="CJ308" s="112"/>
      <c r="CK308" s="112"/>
      <c r="CL308" s="112"/>
      <c r="CM308" s="112"/>
      <c r="CN308" s="112"/>
      <c r="CO308" s="112"/>
      <c r="CP308" s="112"/>
      <c r="CQ308" s="112"/>
      <c r="CR308" s="112"/>
      <c r="CS308" s="112"/>
      <c r="CT308" s="112"/>
      <c r="CU308" s="112"/>
      <c r="CV308" s="112"/>
      <c r="CW308" s="112"/>
      <c r="CX308" s="112"/>
      <c r="CY308" s="112"/>
      <c r="CZ308" s="112"/>
      <c r="DA308" s="112"/>
      <c r="DB308" s="112"/>
      <c r="DC308" s="112"/>
      <c r="DD308" s="112"/>
      <c r="DE308" s="112"/>
      <c r="DF308" s="112"/>
      <c r="DG308" s="112"/>
      <c r="DH308" s="112"/>
      <c r="DI308" s="112"/>
      <c r="DJ308" s="112"/>
      <c r="DK308" s="112"/>
      <c r="DL308" s="112"/>
      <c r="DM308" s="112"/>
      <c r="DN308" s="112"/>
      <c r="DO308" s="112"/>
      <c r="DP308" s="112"/>
      <c r="DQ308" s="112"/>
      <c r="DR308" s="112"/>
      <c r="DS308" s="112"/>
      <c r="DT308" s="112"/>
      <c r="DU308" s="112"/>
      <c r="DV308" s="112"/>
      <c r="DW308" s="112"/>
      <c r="DX308" s="112"/>
      <c r="DY308" s="112"/>
      <c r="DZ308" s="112"/>
      <c r="EA308" s="112"/>
      <c r="EB308" s="112"/>
      <c r="EC308" s="112"/>
      <c r="ED308" s="112"/>
      <c r="EE308" s="112"/>
      <c r="EF308" s="112"/>
      <c r="EG308" s="112"/>
      <c r="EH308" s="112"/>
      <c r="EI308" s="112"/>
      <c r="EJ308" s="112"/>
      <c r="EK308" s="112"/>
      <c r="EL308" s="112"/>
      <c r="EM308" s="112"/>
      <c r="EN308" s="112"/>
      <c r="EO308" s="112"/>
      <c r="EP308" s="112"/>
      <c r="EQ308" s="112"/>
      <c r="ER308" s="112"/>
      <c r="ES308" s="112"/>
      <c r="ET308" s="112"/>
      <c r="EU308" s="112"/>
      <c r="EV308" s="112"/>
      <c r="EW308" s="112"/>
      <c r="EX308" s="112"/>
      <c r="EY308" s="112"/>
      <c r="EZ308" s="112"/>
      <c r="FA308" s="112"/>
      <c r="FB308" s="112"/>
      <c r="FC308" s="112"/>
      <c r="FD308" s="112"/>
      <c r="FE308" s="112"/>
      <c r="FF308" s="112"/>
      <c r="FG308" s="112"/>
      <c r="FH308" s="112"/>
      <c r="FI308" s="112"/>
      <c r="FJ308" s="112"/>
      <c r="FK308" s="112"/>
      <c r="FL308" s="112"/>
      <c r="FM308" s="112"/>
      <c r="FN308" s="112"/>
      <c r="FO308" s="112"/>
      <c r="FP308" s="112"/>
      <c r="FQ308" s="112"/>
      <c r="FR308" s="112"/>
      <c r="FS308" s="112"/>
      <c r="FT308" s="112"/>
      <c r="FU308" s="112"/>
      <c r="FV308" s="112"/>
      <c r="FW308" s="112"/>
      <c r="FX308" s="112"/>
      <c r="FY308" s="112"/>
      <c r="FZ308" s="112"/>
      <c r="GA308" s="112"/>
      <c r="GB308" s="112"/>
      <c r="GC308" s="112"/>
      <c r="GD308" s="112"/>
      <c r="GE308" s="112"/>
      <c r="GF308" s="112"/>
      <c r="GG308" s="112"/>
      <c r="GH308" s="112"/>
      <c r="GI308" s="112"/>
      <c r="GJ308" s="112"/>
      <c r="GK308" s="112"/>
      <c r="GL308" s="112"/>
      <c r="GM308" s="112"/>
      <c r="GN308" s="112"/>
      <c r="GO308" s="112"/>
      <c r="GP308" s="112"/>
      <c r="GQ308" s="112"/>
      <c r="GR308" s="112"/>
      <c r="GS308" s="112"/>
      <c r="GT308" s="112"/>
      <c r="GU308" s="112"/>
    </row>
    <row r="309" spans="1:203" ht="15" customHeight="1" x14ac:dyDescent="0.25">
      <c r="A309" s="111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2"/>
      <c r="BV309" s="112"/>
      <c r="BW309" s="112"/>
      <c r="BX309" s="112"/>
      <c r="BY309" s="112"/>
      <c r="BZ309" s="112"/>
      <c r="CA309" s="112"/>
      <c r="CB309" s="112"/>
      <c r="CC309" s="112"/>
      <c r="CD309" s="112"/>
      <c r="CE309" s="112"/>
      <c r="CF309" s="112"/>
      <c r="CG309" s="112"/>
      <c r="CH309" s="112"/>
      <c r="CI309" s="112"/>
      <c r="CJ309" s="112"/>
      <c r="CK309" s="112"/>
      <c r="CL309" s="112"/>
      <c r="CM309" s="112"/>
      <c r="CN309" s="112"/>
      <c r="CO309" s="112"/>
      <c r="CP309" s="112"/>
      <c r="CQ309" s="112"/>
      <c r="CR309" s="112"/>
      <c r="CS309" s="112"/>
      <c r="CT309" s="112"/>
      <c r="CU309" s="112"/>
      <c r="CV309" s="112"/>
      <c r="CW309" s="112"/>
      <c r="CX309" s="112"/>
      <c r="CY309" s="112"/>
      <c r="CZ309" s="112"/>
      <c r="DA309" s="112"/>
      <c r="DB309" s="112"/>
      <c r="DC309" s="112"/>
      <c r="DD309" s="112"/>
      <c r="DE309" s="112"/>
      <c r="DF309" s="112"/>
      <c r="DG309" s="112"/>
      <c r="DH309" s="112"/>
      <c r="DI309" s="112"/>
      <c r="DJ309" s="112"/>
      <c r="DK309" s="112"/>
      <c r="DL309" s="112"/>
      <c r="DM309" s="112"/>
      <c r="DN309" s="112"/>
      <c r="DO309" s="112"/>
      <c r="DP309" s="112"/>
      <c r="DQ309" s="112"/>
      <c r="DR309" s="112"/>
      <c r="DS309" s="112"/>
      <c r="DT309" s="112"/>
      <c r="DU309" s="112"/>
      <c r="DV309" s="112"/>
      <c r="DW309" s="112"/>
      <c r="DX309" s="112"/>
      <c r="DY309" s="112"/>
      <c r="DZ309" s="112"/>
      <c r="EA309" s="112"/>
      <c r="EB309" s="112"/>
      <c r="EC309" s="112"/>
      <c r="ED309" s="112"/>
      <c r="EE309" s="112"/>
      <c r="EF309" s="112"/>
      <c r="EG309" s="112"/>
      <c r="EH309" s="112"/>
      <c r="EI309" s="112"/>
      <c r="EJ309" s="112"/>
      <c r="EK309" s="112"/>
      <c r="EL309" s="112"/>
      <c r="EM309" s="112"/>
      <c r="EN309" s="112"/>
      <c r="EO309" s="112"/>
      <c r="EP309" s="112"/>
      <c r="EQ309" s="112"/>
      <c r="ER309" s="112"/>
      <c r="ES309" s="112"/>
      <c r="ET309" s="112"/>
      <c r="EU309" s="112"/>
      <c r="EV309" s="112"/>
      <c r="EW309" s="112"/>
      <c r="EX309" s="112"/>
      <c r="EY309" s="112"/>
      <c r="EZ309" s="112"/>
      <c r="FA309" s="112"/>
      <c r="FB309" s="112"/>
      <c r="FC309" s="112"/>
      <c r="FD309" s="112"/>
      <c r="FE309" s="112"/>
      <c r="FF309" s="112"/>
      <c r="FG309" s="112"/>
      <c r="FH309" s="112"/>
      <c r="FI309" s="112"/>
      <c r="FJ309" s="112"/>
      <c r="FK309" s="112"/>
      <c r="FL309" s="112"/>
      <c r="FM309" s="112"/>
      <c r="FN309" s="112"/>
      <c r="FO309" s="112"/>
      <c r="FP309" s="112"/>
      <c r="FQ309" s="112"/>
      <c r="FR309" s="112"/>
      <c r="FS309" s="112"/>
      <c r="FT309" s="112"/>
      <c r="FU309" s="112"/>
      <c r="FV309" s="112"/>
      <c r="FW309" s="112"/>
      <c r="FX309" s="112"/>
      <c r="FY309" s="112"/>
      <c r="FZ309" s="112"/>
      <c r="GA309" s="112"/>
      <c r="GB309" s="112"/>
      <c r="GC309" s="112"/>
      <c r="GD309" s="112"/>
      <c r="GE309" s="112"/>
      <c r="GF309" s="112"/>
      <c r="GG309" s="112"/>
      <c r="GH309" s="112"/>
      <c r="GI309" s="112"/>
      <c r="GJ309" s="112"/>
      <c r="GK309" s="112"/>
      <c r="GL309" s="112"/>
      <c r="GM309" s="112"/>
      <c r="GN309" s="112"/>
      <c r="GO309" s="112"/>
      <c r="GP309" s="112"/>
      <c r="GQ309" s="112"/>
      <c r="GR309" s="112"/>
      <c r="GS309" s="112"/>
      <c r="GT309" s="112"/>
      <c r="GU309" s="112"/>
    </row>
    <row r="310" spans="1:203" ht="15" customHeight="1" x14ac:dyDescent="0.25">
      <c r="A310" s="111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12"/>
      <c r="CD310" s="112"/>
      <c r="CE310" s="112"/>
      <c r="CF310" s="112"/>
      <c r="CG310" s="112"/>
      <c r="CH310" s="112"/>
      <c r="CI310" s="112"/>
      <c r="CJ310" s="112"/>
      <c r="CK310" s="112"/>
      <c r="CL310" s="112"/>
      <c r="CM310" s="112"/>
      <c r="CN310" s="112"/>
      <c r="CO310" s="112"/>
      <c r="CP310" s="112"/>
      <c r="CQ310" s="112"/>
      <c r="CR310" s="112"/>
      <c r="CS310" s="112"/>
      <c r="CT310" s="112"/>
      <c r="CU310" s="112"/>
      <c r="CV310" s="112"/>
      <c r="CW310" s="112"/>
      <c r="CX310" s="112"/>
      <c r="CY310" s="112"/>
      <c r="CZ310" s="112"/>
      <c r="DA310" s="112"/>
      <c r="DB310" s="112"/>
      <c r="DC310" s="112"/>
      <c r="DD310" s="112"/>
      <c r="DE310" s="112"/>
      <c r="DF310" s="112"/>
      <c r="DG310" s="112"/>
      <c r="DH310" s="112"/>
      <c r="DI310" s="112"/>
      <c r="DJ310" s="112"/>
      <c r="DK310" s="112"/>
      <c r="DL310" s="112"/>
      <c r="DM310" s="112"/>
      <c r="DN310" s="112"/>
      <c r="DO310" s="112"/>
      <c r="DP310" s="112"/>
      <c r="DQ310" s="112"/>
      <c r="DR310" s="112"/>
      <c r="DS310" s="112"/>
      <c r="DT310" s="112"/>
      <c r="DU310" s="112"/>
      <c r="DV310" s="112"/>
      <c r="DW310" s="112"/>
      <c r="DX310" s="112"/>
      <c r="DY310" s="112"/>
      <c r="DZ310" s="112"/>
      <c r="EA310" s="112"/>
      <c r="EB310" s="112"/>
      <c r="EC310" s="112"/>
      <c r="ED310" s="112"/>
      <c r="EE310" s="112"/>
      <c r="EF310" s="112"/>
      <c r="EG310" s="112"/>
      <c r="EH310" s="112"/>
      <c r="EI310" s="112"/>
      <c r="EJ310" s="112"/>
      <c r="EK310" s="112"/>
      <c r="EL310" s="112"/>
      <c r="EM310" s="112"/>
      <c r="EN310" s="112"/>
      <c r="EO310" s="112"/>
      <c r="EP310" s="112"/>
      <c r="EQ310" s="112"/>
      <c r="ER310" s="112"/>
      <c r="ES310" s="112"/>
      <c r="ET310" s="112"/>
      <c r="EU310" s="112"/>
      <c r="EV310" s="112"/>
      <c r="EW310" s="112"/>
      <c r="EX310" s="112"/>
      <c r="EY310" s="112"/>
      <c r="EZ310" s="112"/>
      <c r="FA310" s="112"/>
      <c r="FB310" s="112"/>
      <c r="FC310" s="112"/>
      <c r="FD310" s="112"/>
      <c r="FE310" s="112"/>
      <c r="FF310" s="112"/>
      <c r="FG310" s="112"/>
      <c r="FH310" s="112"/>
      <c r="FI310" s="112"/>
      <c r="FJ310" s="112"/>
      <c r="FK310" s="112"/>
      <c r="FL310" s="112"/>
      <c r="FM310" s="112"/>
      <c r="FN310" s="112"/>
      <c r="FO310" s="112"/>
      <c r="FP310" s="112"/>
      <c r="FQ310" s="112"/>
      <c r="FR310" s="112"/>
      <c r="FS310" s="112"/>
      <c r="FT310" s="112"/>
      <c r="FU310" s="112"/>
      <c r="FV310" s="112"/>
      <c r="FW310" s="112"/>
      <c r="FX310" s="112"/>
      <c r="FY310" s="112"/>
      <c r="FZ310" s="112"/>
      <c r="GA310" s="112"/>
      <c r="GB310" s="112"/>
      <c r="GC310" s="112"/>
      <c r="GD310" s="112"/>
      <c r="GE310" s="112"/>
      <c r="GF310" s="112"/>
      <c r="GG310" s="112"/>
      <c r="GH310" s="112"/>
      <c r="GI310" s="112"/>
      <c r="GJ310" s="112"/>
      <c r="GK310" s="112"/>
      <c r="GL310" s="112"/>
      <c r="GM310" s="112"/>
      <c r="GN310" s="112"/>
      <c r="GO310" s="112"/>
      <c r="GP310" s="112"/>
      <c r="GQ310" s="112"/>
      <c r="GR310" s="112"/>
      <c r="GS310" s="112"/>
      <c r="GT310" s="112"/>
      <c r="GU310" s="112"/>
    </row>
    <row r="311" spans="1:203" ht="15" customHeight="1" x14ac:dyDescent="0.25">
      <c r="A311" s="111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2"/>
      <c r="BV311" s="112"/>
      <c r="BW311" s="112"/>
      <c r="BX311" s="112"/>
      <c r="BY311" s="112"/>
      <c r="BZ311" s="112"/>
      <c r="CA311" s="112"/>
      <c r="CB311" s="112"/>
      <c r="CC311" s="112"/>
      <c r="CD311" s="112"/>
      <c r="CE311" s="112"/>
      <c r="CF311" s="112"/>
      <c r="CG311" s="112"/>
      <c r="CH311" s="112"/>
      <c r="CI311" s="112"/>
      <c r="CJ311" s="112"/>
      <c r="CK311" s="112"/>
      <c r="CL311" s="112"/>
      <c r="CM311" s="112"/>
      <c r="CN311" s="112"/>
      <c r="CO311" s="112"/>
      <c r="CP311" s="112"/>
      <c r="CQ311" s="112"/>
      <c r="CR311" s="112"/>
      <c r="CS311" s="112"/>
      <c r="CT311" s="112"/>
      <c r="CU311" s="112"/>
      <c r="CV311" s="112"/>
      <c r="CW311" s="112"/>
      <c r="CX311" s="112"/>
      <c r="CY311" s="112"/>
      <c r="CZ311" s="112"/>
      <c r="DA311" s="112"/>
      <c r="DB311" s="112"/>
      <c r="DC311" s="112"/>
      <c r="DD311" s="112"/>
      <c r="DE311" s="112"/>
      <c r="DF311" s="112"/>
      <c r="DG311" s="112"/>
      <c r="DH311" s="112"/>
      <c r="DI311" s="112"/>
      <c r="DJ311" s="112"/>
      <c r="DK311" s="112"/>
      <c r="DL311" s="112"/>
      <c r="DM311" s="112"/>
      <c r="DN311" s="112"/>
      <c r="DO311" s="112"/>
      <c r="DP311" s="112"/>
      <c r="DQ311" s="112"/>
      <c r="DR311" s="112"/>
      <c r="DS311" s="112"/>
      <c r="DT311" s="112"/>
      <c r="DU311" s="112"/>
      <c r="DV311" s="112"/>
      <c r="DW311" s="112"/>
      <c r="DX311" s="112"/>
      <c r="DY311" s="112"/>
      <c r="DZ311" s="112"/>
      <c r="EA311" s="112"/>
      <c r="EB311" s="112"/>
      <c r="EC311" s="112"/>
      <c r="ED311" s="112"/>
      <c r="EE311" s="112"/>
      <c r="EF311" s="112"/>
      <c r="EG311" s="112"/>
      <c r="EH311" s="112"/>
      <c r="EI311" s="112"/>
      <c r="EJ311" s="112"/>
      <c r="EK311" s="112"/>
      <c r="EL311" s="112"/>
      <c r="EM311" s="112"/>
      <c r="EN311" s="112"/>
      <c r="EO311" s="112"/>
      <c r="EP311" s="112"/>
      <c r="EQ311" s="112"/>
      <c r="ER311" s="112"/>
      <c r="ES311" s="112"/>
      <c r="ET311" s="112"/>
      <c r="EU311" s="112"/>
      <c r="EV311" s="112"/>
      <c r="EW311" s="112"/>
      <c r="EX311" s="112"/>
      <c r="EY311" s="112"/>
      <c r="EZ311" s="112"/>
      <c r="FA311" s="112"/>
      <c r="FB311" s="112"/>
      <c r="FC311" s="112"/>
      <c r="FD311" s="112"/>
      <c r="FE311" s="112"/>
      <c r="FF311" s="112"/>
      <c r="FG311" s="112"/>
      <c r="FH311" s="112"/>
      <c r="FI311" s="112"/>
      <c r="FJ311" s="112"/>
      <c r="FK311" s="112"/>
      <c r="FL311" s="112"/>
      <c r="FM311" s="112"/>
      <c r="FN311" s="112"/>
      <c r="FO311" s="112"/>
      <c r="FP311" s="112"/>
      <c r="FQ311" s="112"/>
      <c r="FR311" s="112"/>
      <c r="FS311" s="112"/>
      <c r="FT311" s="112"/>
      <c r="FU311" s="112"/>
      <c r="FV311" s="112"/>
      <c r="FW311" s="112"/>
      <c r="FX311" s="112"/>
      <c r="FY311" s="112"/>
      <c r="FZ311" s="112"/>
      <c r="GA311" s="112"/>
      <c r="GB311" s="112"/>
      <c r="GC311" s="112"/>
      <c r="GD311" s="112"/>
      <c r="GE311" s="112"/>
      <c r="GF311" s="112"/>
      <c r="GG311" s="112"/>
      <c r="GH311" s="112"/>
      <c r="GI311" s="112"/>
      <c r="GJ311" s="112"/>
      <c r="GK311" s="112"/>
      <c r="GL311" s="112"/>
      <c r="GM311" s="112"/>
      <c r="GN311" s="112"/>
      <c r="GO311" s="112"/>
      <c r="GP311" s="112"/>
      <c r="GQ311" s="112"/>
      <c r="GR311" s="112"/>
      <c r="GS311" s="112"/>
      <c r="GT311" s="112"/>
      <c r="GU311" s="112"/>
    </row>
    <row r="312" spans="1:203" ht="15" customHeight="1" x14ac:dyDescent="0.25">
      <c r="A312" s="111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2"/>
      <c r="BV312" s="112"/>
      <c r="BW312" s="112"/>
      <c r="BX312" s="112"/>
      <c r="BY312" s="112"/>
      <c r="BZ312" s="112"/>
      <c r="CA312" s="112"/>
      <c r="CB312" s="112"/>
      <c r="CC312" s="112"/>
      <c r="CD312" s="112"/>
      <c r="CE312" s="112"/>
      <c r="CF312" s="112"/>
      <c r="CG312" s="112"/>
      <c r="CH312" s="112"/>
      <c r="CI312" s="112"/>
      <c r="CJ312" s="112"/>
      <c r="CK312" s="112"/>
      <c r="CL312" s="112"/>
      <c r="CM312" s="112"/>
      <c r="CN312" s="112"/>
      <c r="CO312" s="112"/>
      <c r="CP312" s="112"/>
      <c r="CQ312" s="112"/>
      <c r="CR312" s="112"/>
      <c r="CS312" s="112"/>
      <c r="CT312" s="112"/>
      <c r="CU312" s="112"/>
      <c r="CV312" s="112"/>
      <c r="CW312" s="112"/>
      <c r="CX312" s="112"/>
      <c r="CY312" s="112"/>
      <c r="CZ312" s="112"/>
      <c r="DA312" s="112"/>
      <c r="DB312" s="112"/>
      <c r="DC312" s="112"/>
      <c r="DD312" s="112"/>
      <c r="DE312" s="112"/>
      <c r="DF312" s="112"/>
      <c r="DG312" s="112"/>
      <c r="DH312" s="112"/>
      <c r="DI312" s="112"/>
      <c r="DJ312" s="112"/>
      <c r="DK312" s="112"/>
      <c r="DL312" s="112"/>
      <c r="DM312" s="112"/>
      <c r="DN312" s="112"/>
      <c r="DO312" s="112"/>
      <c r="DP312" s="112"/>
      <c r="DQ312" s="112"/>
      <c r="DR312" s="112"/>
      <c r="DS312" s="112"/>
      <c r="DT312" s="112"/>
      <c r="DU312" s="112"/>
      <c r="DV312" s="112"/>
      <c r="DW312" s="112"/>
      <c r="DX312" s="112"/>
      <c r="DY312" s="112"/>
      <c r="DZ312" s="112"/>
      <c r="EA312" s="112"/>
      <c r="EB312" s="112"/>
      <c r="EC312" s="112"/>
      <c r="ED312" s="112"/>
      <c r="EE312" s="112"/>
      <c r="EF312" s="112"/>
      <c r="EG312" s="112"/>
      <c r="EH312" s="112"/>
      <c r="EI312" s="112"/>
      <c r="EJ312" s="112"/>
      <c r="EK312" s="112"/>
      <c r="EL312" s="112"/>
      <c r="EM312" s="112"/>
      <c r="EN312" s="112"/>
      <c r="EO312" s="112"/>
      <c r="EP312" s="112"/>
      <c r="EQ312" s="112"/>
      <c r="ER312" s="112"/>
      <c r="ES312" s="112"/>
      <c r="ET312" s="112"/>
      <c r="EU312" s="112"/>
      <c r="EV312" s="112"/>
      <c r="EW312" s="112"/>
      <c r="EX312" s="112"/>
      <c r="EY312" s="112"/>
      <c r="EZ312" s="112"/>
      <c r="FA312" s="112"/>
      <c r="FB312" s="112"/>
      <c r="FC312" s="112"/>
      <c r="FD312" s="112"/>
      <c r="FE312" s="112"/>
      <c r="FF312" s="112"/>
      <c r="FG312" s="112"/>
      <c r="FH312" s="112"/>
      <c r="FI312" s="112"/>
      <c r="FJ312" s="112"/>
      <c r="FK312" s="112"/>
      <c r="FL312" s="112"/>
      <c r="FM312" s="112"/>
      <c r="FN312" s="112"/>
      <c r="FO312" s="112"/>
      <c r="FP312" s="112"/>
      <c r="FQ312" s="112"/>
      <c r="FR312" s="112"/>
      <c r="FS312" s="112"/>
      <c r="FT312" s="112"/>
      <c r="FU312" s="112"/>
      <c r="FV312" s="112"/>
      <c r="FW312" s="112"/>
      <c r="FX312" s="112"/>
      <c r="FY312" s="112"/>
      <c r="FZ312" s="112"/>
      <c r="GA312" s="112"/>
      <c r="GB312" s="112"/>
      <c r="GC312" s="112"/>
      <c r="GD312" s="112"/>
      <c r="GE312" s="112"/>
      <c r="GF312" s="112"/>
      <c r="GG312" s="112"/>
      <c r="GH312" s="112"/>
      <c r="GI312" s="112"/>
      <c r="GJ312" s="112"/>
      <c r="GK312" s="112"/>
      <c r="GL312" s="112"/>
      <c r="GM312" s="112"/>
      <c r="GN312" s="112"/>
      <c r="GO312" s="112"/>
      <c r="GP312" s="112"/>
      <c r="GQ312" s="112"/>
      <c r="GR312" s="112"/>
      <c r="GS312" s="112"/>
      <c r="GT312" s="112"/>
      <c r="GU312" s="112"/>
    </row>
    <row r="313" spans="1:203" ht="15" customHeight="1" x14ac:dyDescent="0.25">
      <c r="A313" s="111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2"/>
      <c r="BV313" s="112"/>
      <c r="BW313" s="112"/>
      <c r="BX313" s="112"/>
      <c r="BY313" s="112"/>
      <c r="BZ313" s="112"/>
      <c r="CA313" s="112"/>
      <c r="CB313" s="112"/>
      <c r="CC313" s="112"/>
      <c r="CD313" s="112"/>
      <c r="CE313" s="112"/>
      <c r="CF313" s="112"/>
      <c r="CG313" s="112"/>
      <c r="CH313" s="112"/>
      <c r="CI313" s="112"/>
      <c r="CJ313" s="112"/>
      <c r="CK313" s="112"/>
      <c r="CL313" s="112"/>
      <c r="CM313" s="112"/>
      <c r="CN313" s="112"/>
      <c r="CO313" s="112"/>
      <c r="CP313" s="112"/>
      <c r="CQ313" s="112"/>
      <c r="CR313" s="112"/>
      <c r="CS313" s="112"/>
      <c r="CT313" s="112"/>
      <c r="CU313" s="112"/>
      <c r="CV313" s="112"/>
      <c r="CW313" s="112"/>
      <c r="CX313" s="112"/>
      <c r="CY313" s="112"/>
      <c r="CZ313" s="112"/>
      <c r="DA313" s="112"/>
      <c r="DB313" s="112"/>
      <c r="DC313" s="112"/>
      <c r="DD313" s="112"/>
      <c r="DE313" s="112"/>
      <c r="DF313" s="112"/>
      <c r="DG313" s="112"/>
      <c r="DH313" s="112"/>
      <c r="DI313" s="112"/>
      <c r="DJ313" s="112"/>
      <c r="DK313" s="112"/>
      <c r="DL313" s="112"/>
      <c r="DM313" s="112"/>
      <c r="DN313" s="112"/>
      <c r="DO313" s="112"/>
      <c r="DP313" s="112"/>
      <c r="DQ313" s="112"/>
      <c r="DR313" s="112"/>
      <c r="DS313" s="112"/>
      <c r="DT313" s="112"/>
      <c r="DU313" s="112"/>
      <c r="DV313" s="112"/>
      <c r="DW313" s="112"/>
      <c r="DX313" s="112"/>
      <c r="DY313" s="112"/>
      <c r="DZ313" s="112"/>
      <c r="EA313" s="112"/>
      <c r="EB313" s="112"/>
      <c r="EC313" s="112"/>
      <c r="ED313" s="112"/>
      <c r="EE313" s="112"/>
      <c r="EF313" s="112"/>
      <c r="EG313" s="112"/>
      <c r="EH313" s="112"/>
      <c r="EI313" s="112"/>
      <c r="EJ313" s="112"/>
      <c r="EK313" s="112"/>
      <c r="EL313" s="112"/>
      <c r="EM313" s="112"/>
      <c r="EN313" s="112"/>
      <c r="EO313" s="112"/>
      <c r="EP313" s="112"/>
      <c r="EQ313" s="112"/>
      <c r="ER313" s="112"/>
      <c r="ES313" s="112"/>
      <c r="ET313" s="112"/>
      <c r="EU313" s="112"/>
      <c r="EV313" s="112"/>
      <c r="EW313" s="112"/>
      <c r="EX313" s="112"/>
      <c r="EY313" s="112"/>
      <c r="EZ313" s="112"/>
      <c r="FA313" s="112"/>
      <c r="FB313" s="112"/>
      <c r="FC313" s="112"/>
      <c r="FD313" s="112"/>
      <c r="FE313" s="112"/>
      <c r="FF313" s="112"/>
      <c r="FG313" s="112"/>
      <c r="FH313" s="112"/>
      <c r="FI313" s="112"/>
      <c r="FJ313" s="112"/>
      <c r="FK313" s="112"/>
      <c r="FL313" s="112"/>
      <c r="FM313" s="112"/>
      <c r="FN313" s="112"/>
      <c r="FO313" s="112"/>
      <c r="FP313" s="112"/>
      <c r="FQ313" s="112"/>
      <c r="FR313" s="112"/>
      <c r="FS313" s="112"/>
      <c r="FT313" s="112"/>
      <c r="FU313" s="112"/>
      <c r="FV313" s="112"/>
      <c r="FW313" s="112"/>
      <c r="FX313" s="112"/>
      <c r="FY313" s="112"/>
      <c r="FZ313" s="112"/>
      <c r="GA313" s="112"/>
      <c r="GB313" s="112"/>
      <c r="GC313" s="112"/>
      <c r="GD313" s="112"/>
      <c r="GE313" s="112"/>
      <c r="GF313" s="112"/>
      <c r="GG313" s="112"/>
      <c r="GH313" s="112"/>
      <c r="GI313" s="112"/>
      <c r="GJ313" s="112"/>
      <c r="GK313" s="112"/>
      <c r="GL313" s="112"/>
      <c r="GM313" s="112"/>
      <c r="GN313" s="112"/>
      <c r="GO313" s="112"/>
      <c r="GP313" s="112"/>
      <c r="GQ313" s="112"/>
      <c r="GR313" s="112"/>
      <c r="GS313" s="112"/>
      <c r="GT313" s="112"/>
      <c r="GU313" s="112"/>
    </row>
    <row r="314" spans="1:203" ht="15" customHeight="1" x14ac:dyDescent="0.25">
      <c r="A314" s="111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2"/>
      <c r="BV314" s="112"/>
      <c r="BW314" s="112"/>
      <c r="BX314" s="112"/>
      <c r="BY314" s="112"/>
      <c r="BZ314" s="112"/>
      <c r="CA314" s="112"/>
      <c r="CB314" s="112"/>
      <c r="CC314" s="112"/>
      <c r="CD314" s="112"/>
      <c r="CE314" s="112"/>
      <c r="CF314" s="112"/>
      <c r="CG314" s="112"/>
      <c r="CH314" s="112"/>
      <c r="CI314" s="112"/>
      <c r="CJ314" s="112"/>
      <c r="CK314" s="112"/>
      <c r="CL314" s="112"/>
      <c r="CM314" s="112"/>
      <c r="CN314" s="112"/>
      <c r="CO314" s="112"/>
      <c r="CP314" s="112"/>
      <c r="CQ314" s="112"/>
      <c r="CR314" s="112"/>
      <c r="CS314" s="112"/>
      <c r="CT314" s="112"/>
      <c r="CU314" s="112"/>
      <c r="CV314" s="112"/>
      <c r="CW314" s="112"/>
      <c r="CX314" s="112"/>
      <c r="CY314" s="112"/>
      <c r="CZ314" s="112"/>
      <c r="DA314" s="112"/>
      <c r="DB314" s="112"/>
      <c r="DC314" s="112"/>
      <c r="DD314" s="112"/>
      <c r="DE314" s="112"/>
      <c r="DF314" s="112"/>
      <c r="DG314" s="112"/>
      <c r="DH314" s="112"/>
      <c r="DI314" s="112"/>
      <c r="DJ314" s="112"/>
      <c r="DK314" s="112"/>
      <c r="DL314" s="112"/>
      <c r="DM314" s="112"/>
      <c r="DN314" s="112"/>
      <c r="DO314" s="112"/>
      <c r="DP314" s="112"/>
      <c r="DQ314" s="112"/>
      <c r="DR314" s="112"/>
      <c r="DS314" s="112"/>
      <c r="DT314" s="112"/>
      <c r="DU314" s="112"/>
      <c r="DV314" s="112"/>
      <c r="DW314" s="112"/>
      <c r="DX314" s="112"/>
      <c r="DY314" s="112"/>
      <c r="DZ314" s="112"/>
      <c r="EA314" s="112"/>
      <c r="EB314" s="112"/>
      <c r="EC314" s="112"/>
      <c r="ED314" s="112"/>
      <c r="EE314" s="112"/>
      <c r="EF314" s="112"/>
      <c r="EG314" s="112"/>
      <c r="EH314" s="112"/>
      <c r="EI314" s="112"/>
      <c r="EJ314" s="112"/>
      <c r="EK314" s="112"/>
      <c r="EL314" s="112"/>
      <c r="EM314" s="112"/>
      <c r="EN314" s="112"/>
      <c r="EO314" s="112"/>
      <c r="EP314" s="112"/>
      <c r="EQ314" s="112"/>
      <c r="ER314" s="112"/>
      <c r="ES314" s="112"/>
      <c r="ET314" s="112"/>
      <c r="EU314" s="112"/>
      <c r="EV314" s="112"/>
      <c r="EW314" s="112"/>
      <c r="EX314" s="112"/>
      <c r="EY314" s="112"/>
      <c r="EZ314" s="112"/>
      <c r="FA314" s="112"/>
      <c r="FB314" s="112"/>
      <c r="FC314" s="112"/>
      <c r="FD314" s="112"/>
      <c r="FE314" s="112"/>
      <c r="FF314" s="112"/>
      <c r="FG314" s="112"/>
      <c r="FH314" s="112"/>
      <c r="FI314" s="112"/>
      <c r="FJ314" s="112"/>
      <c r="FK314" s="112"/>
      <c r="FL314" s="112"/>
      <c r="FM314" s="112"/>
      <c r="FN314" s="112"/>
      <c r="FO314" s="112"/>
      <c r="FP314" s="112"/>
      <c r="FQ314" s="112"/>
      <c r="FR314" s="112"/>
      <c r="FS314" s="112"/>
      <c r="FT314" s="112"/>
      <c r="FU314" s="112"/>
      <c r="FV314" s="112"/>
      <c r="FW314" s="112"/>
      <c r="FX314" s="112"/>
      <c r="FY314" s="112"/>
      <c r="FZ314" s="112"/>
      <c r="GA314" s="112"/>
      <c r="GB314" s="112"/>
      <c r="GC314" s="112"/>
      <c r="GD314" s="112"/>
      <c r="GE314" s="112"/>
      <c r="GF314" s="112"/>
      <c r="GG314" s="112"/>
      <c r="GH314" s="112"/>
      <c r="GI314" s="112"/>
      <c r="GJ314" s="112"/>
      <c r="GK314" s="112"/>
      <c r="GL314" s="112"/>
      <c r="GM314" s="112"/>
      <c r="GN314" s="112"/>
      <c r="GO314" s="112"/>
      <c r="GP314" s="112"/>
      <c r="GQ314" s="112"/>
      <c r="GR314" s="112"/>
      <c r="GS314" s="112"/>
      <c r="GT314" s="112"/>
      <c r="GU314" s="112"/>
    </row>
    <row r="315" spans="1:203" ht="15" customHeight="1" x14ac:dyDescent="0.25">
      <c r="A315" s="111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2"/>
      <c r="BV315" s="112"/>
      <c r="BW315" s="112"/>
      <c r="BX315" s="112"/>
      <c r="BY315" s="112"/>
      <c r="BZ315" s="112"/>
      <c r="CA315" s="112"/>
      <c r="CB315" s="112"/>
      <c r="CC315" s="112"/>
      <c r="CD315" s="112"/>
      <c r="CE315" s="112"/>
      <c r="CF315" s="112"/>
      <c r="CG315" s="112"/>
      <c r="CH315" s="112"/>
      <c r="CI315" s="112"/>
      <c r="CJ315" s="112"/>
      <c r="CK315" s="112"/>
      <c r="CL315" s="112"/>
      <c r="CM315" s="112"/>
      <c r="CN315" s="112"/>
      <c r="CO315" s="112"/>
      <c r="CP315" s="112"/>
      <c r="CQ315" s="112"/>
      <c r="CR315" s="112"/>
      <c r="CS315" s="112"/>
      <c r="CT315" s="112"/>
      <c r="CU315" s="112"/>
      <c r="CV315" s="112"/>
      <c r="CW315" s="112"/>
      <c r="CX315" s="112"/>
      <c r="CY315" s="112"/>
      <c r="CZ315" s="112"/>
      <c r="DA315" s="112"/>
      <c r="DB315" s="112"/>
      <c r="DC315" s="112"/>
      <c r="DD315" s="112"/>
      <c r="DE315" s="112"/>
      <c r="DF315" s="112"/>
      <c r="DG315" s="112"/>
      <c r="DH315" s="112"/>
      <c r="DI315" s="112"/>
      <c r="DJ315" s="112"/>
      <c r="DK315" s="112"/>
      <c r="DL315" s="112"/>
      <c r="DM315" s="112"/>
      <c r="DN315" s="112"/>
      <c r="DO315" s="112"/>
      <c r="DP315" s="112"/>
      <c r="DQ315" s="112"/>
      <c r="DR315" s="112"/>
      <c r="DS315" s="112"/>
      <c r="DT315" s="112"/>
      <c r="DU315" s="112"/>
      <c r="DV315" s="112"/>
      <c r="DW315" s="112"/>
      <c r="DX315" s="112"/>
      <c r="DY315" s="112"/>
      <c r="DZ315" s="112"/>
      <c r="EA315" s="112"/>
      <c r="EB315" s="112"/>
      <c r="EC315" s="112"/>
      <c r="ED315" s="112"/>
      <c r="EE315" s="112"/>
      <c r="EF315" s="112"/>
      <c r="EG315" s="112"/>
      <c r="EH315" s="112"/>
      <c r="EI315" s="112"/>
      <c r="EJ315" s="112"/>
      <c r="EK315" s="112"/>
      <c r="EL315" s="112"/>
      <c r="EM315" s="112"/>
      <c r="EN315" s="112"/>
      <c r="EO315" s="112"/>
      <c r="EP315" s="112"/>
      <c r="EQ315" s="112"/>
      <c r="ER315" s="112"/>
      <c r="ES315" s="112"/>
      <c r="ET315" s="112"/>
      <c r="EU315" s="112"/>
      <c r="EV315" s="112"/>
      <c r="EW315" s="112"/>
      <c r="EX315" s="112"/>
      <c r="EY315" s="112"/>
      <c r="EZ315" s="112"/>
      <c r="FA315" s="112"/>
      <c r="FB315" s="112"/>
      <c r="FC315" s="112"/>
      <c r="FD315" s="112"/>
      <c r="FE315" s="112"/>
      <c r="FF315" s="112"/>
      <c r="FG315" s="112"/>
      <c r="FH315" s="112"/>
      <c r="FI315" s="112"/>
      <c r="FJ315" s="112"/>
      <c r="FK315" s="112"/>
      <c r="FL315" s="112"/>
      <c r="FM315" s="112"/>
      <c r="FN315" s="112"/>
      <c r="FO315" s="112"/>
      <c r="FP315" s="112"/>
      <c r="FQ315" s="112"/>
      <c r="FR315" s="112"/>
      <c r="FS315" s="112"/>
      <c r="FT315" s="112"/>
      <c r="FU315" s="112"/>
      <c r="FV315" s="112"/>
      <c r="FW315" s="112"/>
      <c r="FX315" s="112"/>
      <c r="FY315" s="112"/>
      <c r="FZ315" s="112"/>
      <c r="GA315" s="112"/>
      <c r="GB315" s="112"/>
      <c r="GC315" s="112"/>
      <c r="GD315" s="112"/>
      <c r="GE315" s="112"/>
      <c r="GF315" s="112"/>
      <c r="GG315" s="112"/>
      <c r="GH315" s="112"/>
      <c r="GI315" s="112"/>
      <c r="GJ315" s="112"/>
      <c r="GK315" s="112"/>
      <c r="GL315" s="112"/>
      <c r="GM315" s="112"/>
      <c r="GN315" s="112"/>
      <c r="GO315" s="112"/>
      <c r="GP315" s="112"/>
      <c r="GQ315" s="112"/>
      <c r="GR315" s="112"/>
      <c r="GS315" s="112"/>
      <c r="GT315" s="112"/>
      <c r="GU315" s="112"/>
    </row>
    <row r="316" spans="1:203" ht="15" customHeight="1" x14ac:dyDescent="0.25">
      <c r="A316" s="111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2"/>
      <c r="BV316" s="112"/>
      <c r="BW316" s="112"/>
      <c r="BX316" s="112"/>
      <c r="BY316" s="112"/>
      <c r="BZ316" s="112"/>
      <c r="CA316" s="112"/>
      <c r="CB316" s="112"/>
      <c r="CC316" s="112"/>
      <c r="CD316" s="112"/>
      <c r="CE316" s="112"/>
      <c r="CF316" s="112"/>
      <c r="CG316" s="112"/>
      <c r="CH316" s="112"/>
      <c r="CI316" s="112"/>
      <c r="CJ316" s="112"/>
      <c r="CK316" s="112"/>
      <c r="CL316" s="112"/>
      <c r="CM316" s="112"/>
      <c r="CN316" s="112"/>
      <c r="CO316" s="112"/>
      <c r="CP316" s="112"/>
      <c r="CQ316" s="112"/>
      <c r="CR316" s="112"/>
      <c r="CS316" s="112"/>
      <c r="CT316" s="112"/>
      <c r="CU316" s="112"/>
      <c r="CV316" s="112"/>
      <c r="CW316" s="112"/>
      <c r="CX316" s="112"/>
      <c r="CY316" s="112"/>
      <c r="CZ316" s="112"/>
      <c r="DA316" s="112"/>
      <c r="DB316" s="112"/>
      <c r="DC316" s="112"/>
      <c r="DD316" s="112"/>
      <c r="DE316" s="112"/>
      <c r="DF316" s="112"/>
      <c r="DG316" s="112"/>
      <c r="DH316" s="112"/>
      <c r="DI316" s="112"/>
      <c r="DJ316" s="112"/>
      <c r="DK316" s="112"/>
      <c r="DL316" s="112"/>
      <c r="DM316" s="112"/>
      <c r="DN316" s="112"/>
      <c r="DO316" s="112"/>
      <c r="DP316" s="112"/>
      <c r="DQ316" s="112"/>
      <c r="DR316" s="112"/>
      <c r="DS316" s="112"/>
      <c r="DT316" s="112"/>
      <c r="DU316" s="112"/>
      <c r="DV316" s="112"/>
      <c r="DW316" s="112"/>
      <c r="DX316" s="112"/>
      <c r="DY316" s="112"/>
      <c r="DZ316" s="112"/>
      <c r="EA316" s="112"/>
      <c r="EB316" s="112"/>
      <c r="EC316" s="112"/>
      <c r="ED316" s="112"/>
      <c r="EE316" s="112"/>
      <c r="EF316" s="112"/>
      <c r="EG316" s="112"/>
      <c r="EH316" s="112"/>
      <c r="EI316" s="112"/>
      <c r="EJ316" s="112"/>
      <c r="EK316" s="112"/>
      <c r="EL316" s="112"/>
      <c r="EM316" s="112"/>
      <c r="EN316" s="112"/>
      <c r="EO316" s="112"/>
      <c r="EP316" s="112"/>
      <c r="EQ316" s="112"/>
      <c r="ER316" s="112"/>
      <c r="ES316" s="112"/>
      <c r="ET316" s="112"/>
      <c r="EU316" s="112"/>
      <c r="EV316" s="112"/>
      <c r="EW316" s="112"/>
      <c r="EX316" s="112"/>
      <c r="EY316" s="112"/>
      <c r="EZ316" s="112"/>
      <c r="FA316" s="112"/>
      <c r="FB316" s="112"/>
      <c r="FC316" s="112"/>
      <c r="FD316" s="112"/>
      <c r="FE316" s="112"/>
      <c r="FF316" s="112"/>
      <c r="FG316" s="112"/>
      <c r="FH316" s="112"/>
      <c r="FI316" s="112"/>
      <c r="FJ316" s="112"/>
      <c r="FK316" s="112"/>
      <c r="FL316" s="112"/>
      <c r="FM316" s="112"/>
      <c r="FN316" s="112"/>
      <c r="FO316" s="112"/>
      <c r="FP316" s="112"/>
      <c r="FQ316" s="112"/>
      <c r="FR316" s="112"/>
      <c r="FS316" s="112"/>
      <c r="FT316" s="112"/>
      <c r="FU316" s="112"/>
      <c r="FV316" s="112"/>
      <c r="FW316" s="112"/>
      <c r="FX316" s="112"/>
      <c r="FY316" s="112"/>
      <c r="FZ316" s="112"/>
      <c r="GA316" s="112"/>
      <c r="GB316" s="112"/>
      <c r="GC316" s="112"/>
      <c r="GD316" s="112"/>
      <c r="GE316" s="112"/>
      <c r="GF316" s="112"/>
      <c r="GG316" s="112"/>
      <c r="GH316" s="112"/>
      <c r="GI316" s="112"/>
      <c r="GJ316" s="112"/>
      <c r="GK316" s="112"/>
      <c r="GL316" s="112"/>
      <c r="GM316" s="112"/>
      <c r="GN316" s="112"/>
      <c r="GO316" s="112"/>
      <c r="GP316" s="112"/>
      <c r="GQ316" s="112"/>
      <c r="GR316" s="112"/>
      <c r="GS316" s="112"/>
      <c r="GT316" s="112"/>
      <c r="GU316" s="112"/>
    </row>
    <row r="317" spans="1:203" ht="15" customHeight="1" x14ac:dyDescent="0.25">
      <c r="A317" s="111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2"/>
      <c r="BV317" s="112"/>
      <c r="BW317" s="112"/>
      <c r="BX317" s="112"/>
      <c r="BY317" s="112"/>
      <c r="BZ317" s="112"/>
      <c r="CA317" s="112"/>
      <c r="CB317" s="112"/>
      <c r="CC317" s="112"/>
      <c r="CD317" s="112"/>
      <c r="CE317" s="112"/>
      <c r="CF317" s="112"/>
      <c r="CG317" s="112"/>
      <c r="CH317" s="112"/>
      <c r="CI317" s="112"/>
      <c r="CJ317" s="112"/>
      <c r="CK317" s="112"/>
      <c r="CL317" s="112"/>
      <c r="CM317" s="112"/>
      <c r="CN317" s="112"/>
      <c r="CO317" s="112"/>
      <c r="CP317" s="112"/>
      <c r="CQ317" s="112"/>
      <c r="CR317" s="112"/>
      <c r="CS317" s="112"/>
      <c r="CT317" s="112"/>
      <c r="CU317" s="112"/>
      <c r="CV317" s="112"/>
      <c r="CW317" s="112"/>
      <c r="CX317" s="112"/>
      <c r="CY317" s="112"/>
      <c r="CZ317" s="112"/>
      <c r="DA317" s="112"/>
      <c r="DB317" s="112"/>
      <c r="DC317" s="112"/>
      <c r="DD317" s="112"/>
      <c r="DE317" s="112"/>
      <c r="DF317" s="112"/>
      <c r="DG317" s="112"/>
      <c r="DH317" s="112"/>
      <c r="DI317" s="112"/>
      <c r="DJ317" s="112"/>
      <c r="DK317" s="112"/>
      <c r="DL317" s="112"/>
      <c r="DM317" s="112"/>
      <c r="DN317" s="112"/>
      <c r="DO317" s="112"/>
      <c r="DP317" s="112"/>
      <c r="DQ317" s="112"/>
      <c r="DR317" s="112"/>
      <c r="DS317" s="112"/>
      <c r="DT317" s="112"/>
      <c r="DU317" s="112"/>
      <c r="DV317" s="112"/>
      <c r="DW317" s="112"/>
      <c r="DX317" s="112"/>
      <c r="DY317" s="112"/>
      <c r="DZ317" s="112"/>
      <c r="EA317" s="112"/>
      <c r="EB317" s="112"/>
      <c r="EC317" s="112"/>
      <c r="ED317" s="112"/>
      <c r="EE317" s="112"/>
      <c r="EF317" s="112"/>
      <c r="EG317" s="112"/>
      <c r="EH317" s="112"/>
      <c r="EI317" s="112"/>
      <c r="EJ317" s="112"/>
      <c r="EK317" s="112"/>
      <c r="EL317" s="112"/>
      <c r="EM317" s="112"/>
      <c r="EN317" s="112"/>
      <c r="EO317" s="112"/>
      <c r="EP317" s="112"/>
      <c r="EQ317" s="112"/>
      <c r="ER317" s="112"/>
      <c r="ES317" s="112"/>
      <c r="ET317" s="112"/>
      <c r="EU317" s="112"/>
      <c r="EV317" s="112"/>
      <c r="EW317" s="112"/>
      <c r="EX317" s="112"/>
      <c r="EY317" s="112"/>
      <c r="EZ317" s="112"/>
      <c r="FA317" s="112"/>
      <c r="FB317" s="112"/>
      <c r="FC317" s="112"/>
      <c r="FD317" s="112"/>
      <c r="FE317" s="112"/>
      <c r="FF317" s="112"/>
      <c r="FG317" s="112"/>
      <c r="FH317" s="112"/>
      <c r="FI317" s="112"/>
      <c r="FJ317" s="112"/>
      <c r="FK317" s="112"/>
      <c r="FL317" s="112"/>
      <c r="FM317" s="112"/>
      <c r="FN317" s="112"/>
      <c r="FO317" s="112"/>
      <c r="FP317" s="112"/>
      <c r="FQ317" s="112"/>
      <c r="FR317" s="112"/>
      <c r="FS317" s="112"/>
      <c r="FT317" s="112"/>
      <c r="FU317" s="112"/>
      <c r="FV317" s="112"/>
      <c r="FW317" s="112"/>
      <c r="FX317" s="112"/>
      <c r="FY317" s="112"/>
      <c r="FZ317" s="112"/>
      <c r="GA317" s="112"/>
      <c r="GB317" s="112"/>
      <c r="GC317" s="112"/>
      <c r="GD317" s="112"/>
      <c r="GE317" s="112"/>
      <c r="GF317" s="112"/>
      <c r="GG317" s="112"/>
      <c r="GH317" s="112"/>
      <c r="GI317" s="112"/>
      <c r="GJ317" s="112"/>
      <c r="GK317" s="112"/>
      <c r="GL317" s="112"/>
      <c r="GM317" s="112"/>
      <c r="GN317" s="112"/>
      <c r="GO317" s="112"/>
      <c r="GP317" s="112"/>
      <c r="GQ317" s="112"/>
      <c r="GR317" s="112"/>
      <c r="GS317" s="112"/>
      <c r="GT317" s="112"/>
      <c r="GU317" s="112"/>
    </row>
    <row r="318" spans="1:203" ht="15" customHeight="1" x14ac:dyDescent="0.25">
      <c r="A318" s="111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2"/>
      <c r="BV318" s="112"/>
      <c r="BW318" s="112"/>
      <c r="BX318" s="112"/>
      <c r="BY318" s="112"/>
      <c r="BZ318" s="112"/>
      <c r="CA318" s="112"/>
      <c r="CB318" s="112"/>
      <c r="CC318" s="112"/>
      <c r="CD318" s="112"/>
      <c r="CE318" s="112"/>
      <c r="CF318" s="112"/>
      <c r="CG318" s="112"/>
      <c r="CH318" s="112"/>
      <c r="CI318" s="112"/>
      <c r="CJ318" s="112"/>
      <c r="CK318" s="112"/>
      <c r="CL318" s="112"/>
      <c r="CM318" s="112"/>
      <c r="CN318" s="112"/>
      <c r="CO318" s="112"/>
      <c r="CP318" s="112"/>
      <c r="CQ318" s="112"/>
      <c r="CR318" s="112"/>
      <c r="CS318" s="112"/>
      <c r="CT318" s="112"/>
      <c r="CU318" s="112"/>
      <c r="CV318" s="112"/>
      <c r="CW318" s="112"/>
      <c r="CX318" s="112"/>
      <c r="CY318" s="112"/>
      <c r="CZ318" s="112"/>
      <c r="DA318" s="112"/>
      <c r="DB318" s="112"/>
      <c r="DC318" s="112"/>
      <c r="DD318" s="112"/>
      <c r="DE318" s="112"/>
      <c r="DF318" s="112"/>
      <c r="DG318" s="112"/>
      <c r="DH318" s="112"/>
      <c r="DI318" s="112"/>
      <c r="DJ318" s="112"/>
      <c r="DK318" s="112"/>
      <c r="DL318" s="112"/>
      <c r="DM318" s="112"/>
      <c r="DN318" s="112"/>
      <c r="DO318" s="112"/>
      <c r="DP318" s="112"/>
      <c r="DQ318" s="112"/>
      <c r="DR318" s="112"/>
      <c r="DS318" s="112"/>
      <c r="DT318" s="112"/>
      <c r="DU318" s="112"/>
      <c r="DV318" s="112"/>
      <c r="DW318" s="112"/>
      <c r="DX318" s="112"/>
      <c r="DY318" s="112"/>
      <c r="DZ318" s="112"/>
      <c r="EA318" s="112"/>
      <c r="EB318" s="112"/>
      <c r="EC318" s="112"/>
      <c r="ED318" s="112"/>
      <c r="EE318" s="112"/>
      <c r="EF318" s="112"/>
      <c r="EG318" s="112"/>
      <c r="EH318" s="112"/>
      <c r="EI318" s="112"/>
      <c r="EJ318" s="112"/>
      <c r="EK318" s="112"/>
      <c r="EL318" s="112"/>
      <c r="EM318" s="112"/>
      <c r="EN318" s="112"/>
      <c r="EO318" s="112"/>
      <c r="EP318" s="112"/>
      <c r="EQ318" s="112"/>
      <c r="ER318" s="112"/>
      <c r="ES318" s="112"/>
      <c r="ET318" s="112"/>
      <c r="EU318" s="112"/>
      <c r="EV318" s="112"/>
      <c r="EW318" s="112"/>
      <c r="EX318" s="112"/>
      <c r="EY318" s="112"/>
      <c r="EZ318" s="112"/>
      <c r="FA318" s="112"/>
      <c r="FB318" s="112"/>
      <c r="FC318" s="112"/>
      <c r="FD318" s="112"/>
      <c r="FE318" s="112"/>
      <c r="FF318" s="112"/>
      <c r="FG318" s="112"/>
      <c r="FH318" s="112"/>
      <c r="FI318" s="112"/>
      <c r="FJ318" s="112"/>
      <c r="FK318" s="112"/>
      <c r="FL318" s="112"/>
      <c r="FM318" s="112"/>
      <c r="FN318" s="112"/>
      <c r="FO318" s="112"/>
      <c r="FP318" s="112"/>
      <c r="FQ318" s="112"/>
      <c r="FR318" s="112"/>
      <c r="FS318" s="112"/>
      <c r="FT318" s="112"/>
      <c r="FU318" s="112"/>
      <c r="FV318" s="112"/>
      <c r="FW318" s="112"/>
      <c r="FX318" s="112"/>
      <c r="FY318" s="112"/>
      <c r="FZ318" s="112"/>
      <c r="GA318" s="112"/>
      <c r="GB318" s="112"/>
      <c r="GC318" s="112"/>
      <c r="GD318" s="112"/>
      <c r="GE318" s="112"/>
      <c r="GF318" s="112"/>
      <c r="GG318" s="112"/>
      <c r="GH318" s="112"/>
      <c r="GI318" s="112"/>
      <c r="GJ318" s="112"/>
      <c r="GK318" s="112"/>
      <c r="GL318" s="112"/>
      <c r="GM318" s="112"/>
      <c r="GN318" s="112"/>
      <c r="GO318" s="112"/>
      <c r="GP318" s="112"/>
      <c r="GQ318" s="112"/>
      <c r="GR318" s="112"/>
      <c r="GS318" s="112"/>
      <c r="GT318" s="112"/>
      <c r="GU318" s="112"/>
    </row>
    <row r="319" spans="1:203" ht="15" customHeight="1" x14ac:dyDescent="0.25">
      <c r="A319" s="111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2"/>
      <c r="BV319" s="112"/>
      <c r="BW319" s="112"/>
      <c r="BX319" s="112"/>
      <c r="BY319" s="112"/>
      <c r="BZ319" s="112"/>
      <c r="CA319" s="112"/>
      <c r="CB319" s="112"/>
      <c r="CC319" s="112"/>
      <c r="CD319" s="112"/>
      <c r="CE319" s="112"/>
      <c r="CF319" s="112"/>
      <c r="CG319" s="112"/>
      <c r="CH319" s="112"/>
      <c r="CI319" s="112"/>
      <c r="CJ319" s="112"/>
      <c r="CK319" s="112"/>
      <c r="CL319" s="112"/>
      <c r="CM319" s="112"/>
      <c r="CN319" s="112"/>
      <c r="CO319" s="112"/>
      <c r="CP319" s="112"/>
      <c r="CQ319" s="112"/>
      <c r="CR319" s="112"/>
      <c r="CS319" s="112"/>
      <c r="CT319" s="112"/>
      <c r="CU319" s="112"/>
      <c r="CV319" s="112"/>
      <c r="CW319" s="112"/>
      <c r="CX319" s="112"/>
      <c r="CY319" s="112"/>
      <c r="CZ319" s="112"/>
      <c r="DA319" s="112"/>
      <c r="DB319" s="112"/>
      <c r="DC319" s="112"/>
      <c r="DD319" s="112"/>
      <c r="DE319" s="112"/>
      <c r="DF319" s="112"/>
      <c r="DG319" s="112"/>
      <c r="DH319" s="112"/>
      <c r="DI319" s="112"/>
      <c r="DJ319" s="112"/>
      <c r="DK319" s="112"/>
      <c r="DL319" s="112"/>
      <c r="DM319" s="112"/>
      <c r="DN319" s="112"/>
      <c r="DO319" s="112"/>
      <c r="DP319" s="112"/>
      <c r="DQ319" s="112"/>
      <c r="DR319" s="112"/>
      <c r="DS319" s="112"/>
      <c r="DT319" s="112"/>
      <c r="DU319" s="112"/>
      <c r="DV319" s="112"/>
      <c r="DW319" s="112"/>
      <c r="DX319" s="112"/>
      <c r="DY319" s="112"/>
      <c r="DZ319" s="112"/>
      <c r="EA319" s="112"/>
      <c r="EB319" s="112"/>
      <c r="EC319" s="112"/>
      <c r="ED319" s="112"/>
      <c r="EE319" s="112"/>
      <c r="EF319" s="112"/>
      <c r="EG319" s="112"/>
      <c r="EH319" s="112"/>
      <c r="EI319" s="112"/>
      <c r="EJ319" s="112"/>
      <c r="EK319" s="112"/>
      <c r="EL319" s="112"/>
      <c r="EM319" s="112"/>
      <c r="EN319" s="112"/>
      <c r="EO319" s="112"/>
      <c r="EP319" s="112"/>
      <c r="EQ319" s="112"/>
      <c r="ER319" s="112"/>
      <c r="ES319" s="112"/>
      <c r="ET319" s="112"/>
      <c r="EU319" s="112"/>
      <c r="EV319" s="112"/>
      <c r="EW319" s="112"/>
      <c r="EX319" s="112"/>
      <c r="EY319" s="112"/>
      <c r="EZ319" s="112"/>
      <c r="FA319" s="112"/>
      <c r="FB319" s="112"/>
      <c r="FC319" s="112"/>
      <c r="FD319" s="112"/>
      <c r="FE319" s="112"/>
      <c r="FF319" s="112"/>
      <c r="FG319" s="112"/>
      <c r="FH319" s="112"/>
      <c r="FI319" s="112"/>
      <c r="FJ319" s="112"/>
      <c r="FK319" s="112"/>
      <c r="FL319" s="112"/>
      <c r="FM319" s="112"/>
      <c r="FN319" s="112"/>
      <c r="FO319" s="112"/>
      <c r="FP319" s="112"/>
      <c r="FQ319" s="112"/>
      <c r="FR319" s="112"/>
      <c r="FS319" s="112"/>
      <c r="FT319" s="112"/>
      <c r="FU319" s="112"/>
      <c r="FV319" s="112"/>
      <c r="FW319" s="112"/>
      <c r="FX319" s="112"/>
      <c r="FY319" s="112"/>
      <c r="FZ319" s="112"/>
      <c r="GA319" s="112"/>
      <c r="GB319" s="112"/>
      <c r="GC319" s="112"/>
      <c r="GD319" s="112"/>
      <c r="GE319" s="112"/>
      <c r="GF319" s="112"/>
      <c r="GG319" s="112"/>
      <c r="GH319" s="112"/>
      <c r="GI319" s="112"/>
      <c r="GJ319" s="112"/>
      <c r="GK319" s="112"/>
      <c r="GL319" s="112"/>
      <c r="GM319" s="112"/>
      <c r="GN319" s="112"/>
      <c r="GO319" s="112"/>
      <c r="GP319" s="112"/>
      <c r="GQ319" s="112"/>
      <c r="GR319" s="112"/>
      <c r="GS319" s="112"/>
      <c r="GT319" s="112"/>
      <c r="GU319" s="112"/>
    </row>
    <row r="320" spans="1:203" ht="15" customHeight="1" x14ac:dyDescent="0.25">
      <c r="A320" s="111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2"/>
      <c r="BV320" s="112"/>
      <c r="BW320" s="112"/>
      <c r="BX320" s="112"/>
      <c r="BY320" s="112"/>
      <c r="BZ320" s="112"/>
      <c r="CA320" s="112"/>
      <c r="CB320" s="112"/>
      <c r="CC320" s="112"/>
      <c r="CD320" s="112"/>
      <c r="CE320" s="112"/>
      <c r="CF320" s="112"/>
      <c r="CG320" s="112"/>
      <c r="CH320" s="112"/>
      <c r="CI320" s="112"/>
      <c r="CJ320" s="112"/>
      <c r="CK320" s="112"/>
      <c r="CL320" s="112"/>
      <c r="CM320" s="112"/>
      <c r="CN320" s="112"/>
      <c r="CO320" s="112"/>
      <c r="CP320" s="112"/>
      <c r="CQ320" s="112"/>
      <c r="CR320" s="112"/>
      <c r="CS320" s="112"/>
      <c r="CT320" s="112"/>
      <c r="CU320" s="112"/>
      <c r="CV320" s="112"/>
      <c r="CW320" s="112"/>
      <c r="CX320" s="112"/>
      <c r="CY320" s="112"/>
      <c r="CZ320" s="112"/>
      <c r="DA320" s="112"/>
      <c r="DB320" s="112"/>
      <c r="DC320" s="112"/>
      <c r="DD320" s="112"/>
      <c r="DE320" s="112"/>
      <c r="DF320" s="112"/>
      <c r="DG320" s="112"/>
      <c r="DH320" s="112"/>
      <c r="DI320" s="112"/>
      <c r="DJ320" s="112"/>
      <c r="DK320" s="112"/>
      <c r="DL320" s="112"/>
      <c r="DM320" s="112"/>
      <c r="DN320" s="112"/>
      <c r="DO320" s="112"/>
      <c r="DP320" s="112"/>
      <c r="DQ320" s="112"/>
      <c r="DR320" s="112"/>
      <c r="DS320" s="112"/>
      <c r="DT320" s="112"/>
      <c r="DU320" s="112"/>
      <c r="DV320" s="112"/>
      <c r="DW320" s="112"/>
      <c r="DX320" s="112"/>
      <c r="DY320" s="112"/>
      <c r="DZ320" s="112"/>
      <c r="EA320" s="112"/>
      <c r="EB320" s="112"/>
      <c r="EC320" s="112"/>
      <c r="ED320" s="112"/>
      <c r="EE320" s="112"/>
      <c r="EF320" s="112"/>
      <c r="EG320" s="112"/>
      <c r="EH320" s="112"/>
      <c r="EI320" s="112"/>
      <c r="EJ320" s="112"/>
      <c r="EK320" s="112"/>
      <c r="EL320" s="112"/>
      <c r="EM320" s="112"/>
      <c r="EN320" s="112"/>
      <c r="EO320" s="112"/>
      <c r="EP320" s="112"/>
      <c r="EQ320" s="112"/>
      <c r="ER320" s="112"/>
      <c r="ES320" s="112"/>
      <c r="ET320" s="112"/>
      <c r="EU320" s="112"/>
      <c r="EV320" s="112"/>
      <c r="EW320" s="112"/>
      <c r="EX320" s="112"/>
      <c r="EY320" s="112"/>
      <c r="EZ320" s="112"/>
      <c r="FA320" s="112"/>
      <c r="FB320" s="112"/>
      <c r="FC320" s="112"/>
      <c r="FD320" s="112"/>
      <c r="FE320" s="112"/>
      <c r="FF320" s="112"/>
      <c r="FG320" s="112"/>
      <c r="FH320" s="112"/>
      <c r="FI320" s="112"/>
      <c r="FJ320" s="112"/>
      <c r="FK320" s="112"/>
      <c r="FL320" s="112"/>
      <c r="FM320" s="112"/>
      <c r="FN320" s="112"/>
      <c r="FO320" s="112"/>
      <c r="FP320" s="112"/>
      <c r="FQ320" s="112"/>
      <c r="FR320" s="112"/>
      <c r="FS320" s="112"/>
      <c r="FT320" s="112"/>
      <c r="FU320" s="112"/>
      <c r="FV320" s="112"/>
      <c r="FW320" s="112"/>
      <c r="FX320" s="112"/>
      <c r="FY320" s="112"/>
      <c r="FZ320" s="112"/>
      <c r="GA320" s="112"/>
      <c r="GB320" s="112"/>
      <c r="GC320" s="112"/>
      <c r="GD320" s="112"/>
      <c r="GE320" s="112"/>
      <c r="GF320" s="112"/>
      <c r="GG320" s="112"/>
      <c r="GH320" s="112"/>
      <c r="GI320" s="112"/>
      <c r="GJ320" s="112"/>
      <c r="GK320" s="112"/>
      <c r="GL320" s="112"/>
      <c r="GM320" s="112"/>
      <c r="GN320" s="112"/>
      <c r="GO320" s="112"/>
      <c r="GP320" s="112"/>
      <c r="GQ320" s="112"/>
      <c r="GR320" s="112"/>
      <c r="GS320" s="112"/>
      <c r="GT320" s="112"/>
      <c r="GU320" s="112"/>
    </row>
    <row r="321" spans="1:203" ht="15" customHeight="1" x14ac:dyDescent="0.25">
      <c r="A321" s="111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  <c r="CK321" s="112"/>
      <c r="CL321" s="112"/>
      <c r="CM321" s="112"/>
      <c r="CN321" s="112"/>
      <c r="CO321" s="112"/>
      <c r="CP321" s="112"/>
      <c r="CQ321" s="112"/>
      <c r="CR321" s="112"/>
      <c r="CS321" s="112"/>
      <c r="CT321" s="112"/>
      <c r="CU321" s="112"/>
      <c r="CV321" s="112"/>
      <c r="CW321" s="112"/>
      <c r="CX321" s="112"/>
      <c r="CY321" s="112"/>
      <c r="CZ321" s="112"/>
      <c r="DA321" s="112"/>
      <c r="DB321" s="112"/>
      <c r="DC321" s="112"/>
      <c r="DD321" s="112"/>
      <c r="DE321" s="112"/>
      <c r="DF321" s="112"/>
      <c r="DG321" s="112"/>
      <c r="DH321" s="112"/>
      <c r="DI321" s="112"/>
      <c r="DJ321" s="112"/>
      <c r="DK321" s="112"/>
      <c r="DL321" s="112"/>
      <c r="DM321" s="112"/>
      <c r="DN321" s="112"/>
      <c r="DO321" s="112"/>
      <c r="DP321" s="112"/>
      <c r="DQ321" s="112"/>
      <c r="DR321" s="112"/>
      <c r="DS321" s="112"/>
      <c r="DT321" s="112"/>
      <c r="DU321" s="112"/>
      <c r="DV321" s="112"/>
      <c r="DW321" s="112"/>
      <c r="DX321" s="112"/>
      <c r="DY321" s="112"/>
      <c r="DZ321" s="112"/>
      <c r="EA321" s="112"/>
      <c r="EB321" s="112"/>
      <c r="EC321" s="112"/>
      <c r="ED321" s="112"/>
      <c r="EE321" s="112"/>
      <c r="EF321" s="112"/>
      <c r="EG321" s="112"/>
      <c r="EH321" s="112"/>
      <c r="EI321" s="112"/>
      <c r="EJ321" s="112"/>
      <c r="EK321" s="112"/>
      <c r="EL321" s="112"/>
      <c r="EM321" s="112"/>
      <c r="EN321" s="112"/>
      <c r="EO321" s="112"/>
      <c r="EP321" s="112"/>
      <c r="EQ321" s="112"/>
      <c r="ER321" s="112"/>
      <c r="ES321" s="112"/>
      <c r="ET321" s="112"/>
      <c r="EU321" s="112"/>
      <c r="EV321" s="112"/>
      <c r="EW321" s="112"/>
      <c r="EX321" s="112"/>
      <c r="EY321" s="112"/>
      <c r="EZ321" s="112"/>
      <c r="FA321" s="112"/>
      <c r="FB321" s="112"/>
      <c r="FC321" s="112"/>
      <c r="FD321" s="112"/>
      <c r="FE321" s="112"/>
      <c r="FF321" s="112"/>
      <c r="FG321" s="112"/>
      <c r="FH321" s="112"/>
      <c r="FI321" s="112"/>
      <c r="FJ321" s="112"/>
      <c r="FK321" s="112"/>
      <c r="FL321" s="112"/>
      <c r="FM321" s="112"/>
      <c r="FN321" s="112"/>
      <c r="FO321" s="112"/>
      <c r="FP321" s="112"/>
      <c r="FQ321" s="112"/>
      <c r="FR321" s="112"/>
      <c r="FS321" s="112"/>
      <c r="FT321" s="112"/>
      <c r="FU321" s="112"/>
      <c r="FV321" s="112"/>
      <c r="FW321" s="112"/>
      <c r="FX321" s="112"/>
      <c r="FY321" s="112"/>
      <c r="FZ321" s="112"/>
      <c r="GA321" s="112"/>
      <c r="GB321" s="112"/>
      <c r="GC321" s="112"/>
      <c r="GD321" s="112"/>
      <c r="GE321" s="112"/>
      <c r="GF321" s="112"/>
      <c r="GG321" s="112"/>
      <c r="GH321" s="112"/>
      <c r="GI321" s="112"/>
      <c r="GJ321" s="112"/>
      <c r="GK321" s="112"/>
      <c r="GL321" s="112"/>
      <c r="GM321" s="112"/>
      <c r="GN321" s="112"/>
      <c r="GO321" s="112"/>
      <c r="GP321" s="112"/>
      <c r="GQ321" s="112"/>
      <c r="GR321" s="112"/>
      <c r="GS321" s="112"/>
      <c r="GT321" s="112"/>
      <c r="GU321" s="112"/>
    </row>
    <row r="322" spans="1:203" ht="15" customHeight="1" x14ac:dyDescent="0.25">
      <c r="A322" s="111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2"/>
      <c r="BV322" s="112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112"/>
      <c r="CG322" s="112"/>
      <c r="CH322" s="112"/>
      <c r="CI322" s="112"/>
      <c r="CJ322" s="112"/>
      <c r="CK322" s="112"/>
      <c r="CL322" s="112"/>
      <c r="CM322" s="112"/>
      <c r="CN322" s="112"/>
      <c r="CO322" s="112"/>
      <c r="CP322" s="112"/>
      <c r="CQ322" s="112"/>
      <c r="CR322" s="112"/>
      <c r="CS322" s="112"/>
      <c r="CT322" s="112"/>
      <c r="CU322" s="112"/>
      <c r="CV322" s="112"/>
      <c r="CW322" s="112"/>
      <c r="CX322" s="112"/>
      <c r="CY322" s="112"/>
      <c r="CZ322" s="112"/>
      <c r="DA322" s="112"/>
      <c r="DB322" s="112"/>
      <c r="DC322" s="112"/>
      <c r="DD322" s="112"/>
      <c r="DE322" s="112"/>
      <c r="DF322" s="112"/>
      <c r="DG322" s="112"/>
      <c r="DH322" s="112"/>
      <c r="DI322" s="112"/>
      <c r="DJ322" s="112"/>
      <c r="DK322" s="112"/>
      <c r="DL322" s="112"/>
      <c r="DM322" s="112"/>
      <c r="DN322" s="112"/>
      <c r="DO322" s="112"/>
      <c r="DP322" s="112"/>
      <c r="DQ322" s="112"/>
      <c r="DR322" s="112"/>
      <c r="DS322" s="112"/>
      <c r="DT322" s="112"/>
      <c r="DU322" s="112"/>
      <c r="DV322" s="112"/>
      <c r="DW322" s="112"/>
      <c r="DX322" s="112"/>
      <c r="DY322" s="112"/>
      <c r="DZ322" s="112"/>
      <c r="EA322" s="112"/>
      <c r="EB322" s="112"/>
      <c r="EC322" s="112"/>
      <c r="ED322" s="112"/>
      <c r="EE322" s="112"/>
      <c r="EF322" s="112"/>
      <c r="EG322" s="112"/>
      <c r="EH322" s="112"/>
      <c r="EI322" s="112"/>
      <c r="EJ322" s="112"/>
      <c r="EK322" s="112"/>
      <c r="EL322" s="112"/>
      <c r="EM322" s="112"/>
      <c r="EN322" s="112"/>
      <c r="EO322" s="112"/>
      <c r="EP322" s="112"/>
      <c r="EQ322" s="112"/>
      <c r="ER322" s="112"/>
      <c r="ES322" s="112"/>
      <c r="ET322" s="112"/>
      <c r="EU322" s="112"/>
      <c r="EV322" s="112"/>
      <c r="EW322" s="112"/>
      <c r="EX322" s="112"/>
      <c r="EY322" s="112"/>
      <c r="EZ322" s="112"/>
      <c r="FA322" s="112"/>
      <c r="FB322" s="112"/>
      <c r="FC322" s="112"/>
      <c r="FD322" s="112"/>
      <c r="FE322" s="112"/>
      <c r="FF322" s="112"/>
      <c r="FG322" s="112"/>
      <c r="FH322" s="112"/>
      <c r="FI322" s="112"/>
      <c r="FJ322" s="112"/>
      <c r="FK322" s="112"/>
      <c r="FL322" s="112"/>
      <c r="FM322" s="112"/>
      <c r="FN322" s="112"/>
      <c r="FO322" s="112"/>
      <c r="FP322" s="112"/>
      <c r="FQ322" s="112"/>
      <c r="FR322" s="112"/>
      <c r="FS322" s="112"/>
      <c r="FT322" s="112"/>
      <c r="FU322" s="112"/>
      <c r="FV322" s="112"/>
      <c r="FW322" s="112"/>
      <c r="FX322" s="112"/>
      <c r="FY322" s="112"/>
      <c r="FZ322" s="112"/>
      <c r="GA322" s="112"/>
      <c r="GB322" s="112"/>
      <c r="GC322" s="112"/>
      <c r="GD322" s="112"/>
      <c r="GE322" s="112"/>
      <c r="GF322" s="112"/>
      <c r="GG322" s="112"/>
      <c r="GH322" s="112"/>
      <c r="GI322" s="112"/>
      <c r="GJ322" s="112"/>
      <c r="GK322" s="112"/>
      <c r="GL322" s="112"/>
      <c r="GM322" s="112"/>
      <c r="GN322" s="112"/>
      <c r="GO322" s="112"/>
      <c r="GP322" s="112"/>
      <c r="GQ322" s="112"/>
      <c r="GR322" s="112"/>
      <c r="GS322" s="112"/>
      <c r="GT322" s="112"/>
      <c r="GU322" s="112"/>
    </row>
    <row r="323" spans="1:203" ht="15" customHeight="1" x14ac:dyDescent="0.25">
      <c r="A323" s="111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  <c r="BS323" s="112"/>
      <c r="BT323" s="112"/>
      <c r="BU323" s="112"/>
      <c r="BV323" s="112"/>
      <c r="BW323" s="112"/>
      <c r="BX323" s="112"/>
      <c r="BY323" s="112"/>
      <c r="BZ323" s="112"/>
      <c r="CA323" s="112"/>
      <c r="CB323" s="112"/>
      <c r="CC323" s="112"/>
      <c r="CD323" s="112"/>
      <c r="CE323" s="112"/>
      <c r="CF323" s="112"/>
      <c r="CG323" s="112"/>
      <c r="CH323" s="112"/>
      <c r="CI323" s="112"/>
      <c r="CJ323" s="112"/>
      <c r="CK323" s="112"/>
      <c r="CL323" s="112"/>
      <c r="CM323" s="112"/>
      <c r="CN323" s="112"/>
      <c r="CO323" s="112"/>
      <c r="CP323" s="112"/>
      <c r="CQ323" s="112"/>
      <c r="CR323" s="112"/>
      <c r="CS323" s="112"/>
      <c r="CT323" s="112"/>
      <c r="CU323" s="112"/>
      <c r="CV323" s="112"/>
      <c r="CW323" s="112"/>
      <c r="CX323" s="112"/>
      <c r="CY323" s="112"/>
      <c r="CZ323" s="112"/>
      <c r="DA323" s="112"/>
      <c r="DB323" s="112"/>
      <c r="DC323" s="112"/>
      <c r="DD323" s="112"/>
      <c r="DE323" s="112"/>
      <c r="DF323" s="112"/>
      <c r="DG323" s="112"/>
      <c r="DH323" s="112"/>
      <c r="DI323" s="112"/>
      <c r="DJ323" s="112"/>
      <c r="DK323" s="112"/>
      <c r="DL323" s="112"/>
      <c r="DM323" s="112"/>
      <c r="DN323" s="112"/>
      <c r="DO323" s="112"/>
      <c r="DP323" s="112"/>
      <c r="DQ323" s="112"/>
      <c r="DR323" s="112"/>
      <c r="DS323" s="112"/>
      <c r="DT323" s="112"/>
      <c r="DU323" s="112"/>
      <c r="DV323" s="112"/>
      <c r="DW323" s="112"/>
      <c r="DX323" s="112"/>
      <c r="DY323" s="112"/>
      <c r="DZ323" s="112"/>
      <c r="EA323" s="112"/>
      <c r="EB323" s="112"/>
      <c r="EC323" s="112"/>
      <c r="ED323" s="112"/>
      <c r="EE323" s="112"/>
      <c r="EF323" s="112"/>
      <c r="EG323" s="112"/>
      <c r="EH323" s="112"/>
      <c r="EI323" s="112"/>
      <c r="EJ323" s="112"/>
      <c r="EK323" s="112"/>
      <c r="EL323" s="112"/>
      <c r="EM323" s="112"/>
      <c r="EN323" s="112"/>
      <c r="EO323" s="112"/>
      <c r="EP323" s="112"/>
      <c r="EQ323" s="112"/>
      <c r="ER323" s="112"/>
      <c r="ES323" s="112"/>
      <c r="ET323" s="112"/>
      <c r="EU323" s="112"/>
      <c r="EV323" s="112"/>
      <c r="EW323" s="112"/>
      <c r="EX323" s="112"/>
      <c r="EY323" s="112"/>
      <c r="EZ323" s="112"/>
      <c r="FA323" s="112"/>
      <c r="FB323" s="112"/>
      <c r="FC323" s="112"/>
      <c r="FD323" s="112"/>
      <c r="FE323" s="112"/>
      <c r="FF323" s="112"/>
      <c r="FG323" s="112"/>
      <c r="FH323" s="112"/>
      <c r="FI323" s="112"/>
      <c r="FJ323" s="112"/>
      <c r="FK323" s="112"/>
      <c r="FL323" s="112"/>
      <c r="FM323" s="112"/>
      <c r="FN323" s="112"/>
      <c r="FO323" s="112"/>
      <c r="FP323" s="112"/>
      <c r="FQ323" s="112"/>
      <c r="FR323" s="112"/>
      <c r="FS323" s="112"/>
      <c r="FT323" s="112"/>
      <c r="FU323" s="112"/>
      <c r="FV323" s="112"/>
      <c r="FW323" s="112"/>
      <c r="FX323" s="112"/>
      <c r="FY323" s="112"/>
      <c r="FZ323" s="112"/>
      <c r="GA323" s="112"/>
      <c r="GB323" s="112"/>
      <c r="GC323" s="112"/>
      <c r="GD323" s="112"/>
      <c r="GE323" s="112"/>
      <c r="GF323" s="112"/>
      <c r="GG323" s="112"/>
      <c r="GH323" s="112"/>
      <c r="GI323" s="112"/>
      <c r="GJ323" s="112"/>
      <c r="GK323" s="112"/>
      <c r="GL323" s="112"/>
      <c r="GM323" s="112"/>
      <c r="GN323" s="112"/>
      <c r="GO323" s="112"/>
      <c r="GP323" s="112"/>
      <c r="GQ323" s="112"/>
      <c r="GR323" s="112"/>
      <c r="GS323" s="112"/>
      <c r="GT323" s="112"/>
      <c r="GU323" s="112"/>
    </row>
    <row r="324" spans="1:203" ht="15" customHeight="1" x14ac:dyDescent="0.25">
      <c r="A324" s="111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2"/>
      <c r="BV324" s="112"/>
      <c r="BW324" s="112"/>
      <c r="BX324" s="112"/>
      <c r="BY324" s="112"/>
      <c r="BZ324" s="112"/>
      <c r="CA324" s="112"/>
      <c r="CB324" s="112"/>
      <c r="CC324" s="112"/>
      <c r="CD324" s="112"/>
      <c r="CE324" s="112"/>
      <c r="CF324" s="112"/>
      <c r="CG324" s="112"/>
      <c r="CH324" s="112"/>
      <c r="CI324" s="112"/>
      <c r="CJ324" s="112"/>
      <c r="CK324" s="112"/>
      <c r="CL324" s="112"/>
      <c r="CM324" s="112"/>
      <c r="CN324" s="112"/>
      <c r="CO324" s="112"/>
      <c r="CP324" s="112"/>
      <c r="CQ324" s="112"/>
      <c r="CR324" s="112"/>
      <c r="CS324" s="112"/>
      <c r="CT324" s="112"/>
      <c r="CU324" s="112"/>
      <c r="CV324" s="112"/>
      <c r="CW324" s="112"/>
      <c r="CX324" s="112"/>
      <c r="CY324" s="112"/>
      <c r="CZ324" s="112"/>
      <c r="DA324" s="112"/>
      <c r="DB324" s="112"/>
      <c r="DC324" s="112"/>
      <c r="DD324" s="112"/>
      <c r="DE324" s="112"/>
      <c r="DF324" s="112"/>
      <c r="DG324" s="112"/>
      <c r="DH324" s="112"/>
      <c r="DI324" s="112"/>
      <c r="DJ324" s="112"/>
      <c r="DK324" s="112"/>
      <c r="DL324" s="112"/>
      <c r="DM324" s="112"/>
      <c r="DN324" s="112"/>
      <c r="DO324" s="112"/>
      <c r="DP324" s="112"/>
      <c r="DQ324" s="112"/>
      <c r="DR324" s="112"/>
      <c r="DS324" s="112"/>
      <c r="DT324" s="112"/>
      <c r="DU324" s="112"/>
      <c r="DV324" s="112"/>
      <c r="DW324" s="112"/>
      <c r="DX324" s="112"/>
      <c r="DY324" s="112"/>
      <c r="DZ324" s="112"/>
      <c r="EA324" s="112"/>
      <c r="EB324" s="112"/>
      <c r="EC324" s="112"/>
      <c r="ED324" s="112"/>
      <c r="EE324" s="112"/>
      <c r="EF324" s="112"/>
      <c r="EG324" s="112"/>
      <c r="EH324" s="112"/>
      <c r="EI324" s="112"/>
      <c r="EJ324" s="112"/>
      <c r="EK324" s="112"/>
      <c r="EL324" s="112"/>
      <c r="EM324" s="112"/>
      <c r="EN324" s="112"/>
      <c r="EO324" s="112"/>
      <c r="EP324" s="112"/>
      <c r="EQ324" s="112"/>
      <c r="ER324" s="112"/>
      <c r="ES324" s="112"/>
      <c r="ET324" s="112"/>
      <c r="EU324" s="112"/>
      <c r="EV324" s="112"/>
      <c r="EW324" s="112"/>
      <c r="EX324" s="112"/>
      <c r="EY324" s="112"/>
      <c r="EZ324" s="112"/>
      <c r="FA324" s="112"/>
      <c r="FB324" s="112"/>
      <c r="FC324" s="112"/>
      <c r="FD324" s="112"/>
      <c r="FE324" s="112"/>
      <c r="FF324" s="112"/>
      <c r="FG324" s="112"/>
      <c r="FH324" s="112"/>
      <c r="FI324" s="112"/>
      <c r="FJ324" s="112"/>
      <c r="FK324" s="112"/>
      <c r="FL324" s="112"/>
      <c r="FM324" s="112"/>
      <c r="FN324" s="112"/>
      <c r="FO324" s="112"/>
      <c r="FP324" s="112"/>
      <c r="FQ324" s="112"/>
      <c r="FR324" s="112"/>
      <c r="FS324" s="112"/>
      <c r="FT324" s="112"/>
      <c r="FU324" s="112"/>
      <c r="FV324" s="112"/>
      <c r="FW324" s="112"/>
      <c r="FX324" s="112"/>
      <c r="FY324" s="112"/>
      <c r="FZ324" s="112"/>
      <c r="GA324" s="112"/>
      <c r="GB324" s="112"/>
      <c r="GC324" s="112"/>
      <c r="GD324" s="112"/>
      <c r="GE324" s="112"/>
      <c r="GF324" s="112"/>
      <c r="GG324" s="112"/>
      <c r="GH324" s="112"/>
      <c r="GI324" s="112"/>
      <c r="GJ324" s="112"/>
      <c r="GK324" s="112"/>
      <c r="GL324" s="112"/>
      <c r="GM324" s="112"/>
      <c r="GN324" s="112"/>
      <c r="GO324" s="112"/>
      <c r="GP324" s="112"/>
      <c r="GQ324" s="112"/>
      <c r="GR324" s="112"/>
      <c r="GS324" s="112"/>
      <c r="GT324" s="112"/>
      <c r="GU324" s="112"/>
    </row>
    <row r="325" spans="1:203" ht="15" customHeight="1" x14ac:dyDescent="0.25">
      <c r="A325" s="111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112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112"/>
      <c r="CZ325" s="112"/>
      <c r="DA325" s="112"/>
      <c r="DB325" s="112"/>
      <c r="DC325" s="112"/>
      <c r="DD325" s="112"/>
      <c r="DE325" s="112"/>
      <c r="DF325" s="112"/>
      <c r="DG325" s="112"/>
      <c r="DH325" s="112"/>
      <c r="DI325" s="112"/>
      <c r="DJ325" s="112"/>
      <c r="DK325" s="112"/>
      <c r="DL325" s="112"/>
      <c r="DM325" s="112"/>
      <c r="DN325" s="112"/>
      <c r="DO325" s="112"/>
      <c r="DP325" s="112"/>
      <c r="DQ325" s="112"/>
      <c r="DR325" s="112"/>
      <c r="DS325" s="112"/>
      <c r="DT325" s="112"/>
      <c r="DU325" s="112"/>
      <c r="DV325" s="112"/>
      <c r="DW325" s="112"/>
      <c r="DX325" s="112"/>
      <c r="DY325" s="112"/>
      <c r="DZ325" s="112"/>
      <c r="EA325" s="112"/>
      <c r="EB325" s="112"/>
      <c r="EC325" s="112"/>
      <c r="ED325" s="112"/>
      <c r="EE325" s="112"/>
      <c r="EF325" s="112"/>
      <c r="EG325" s="112"/>
      <c r="EH325" s="112"/>
      <c r="EI325" s="112"/>
      <c r="EJ325" s="112"/>
      <c r="EK325" s="112"/>
      <c r="EL325" s="112"/>
      <c r="EM325" s="112"/>
      <c r="EN325" s="112"/>
      <c r="EO325" s="112"/>
      <c r="EP325" s="112"/>
      <c r="EQ325" s="112"/>
      <c r="ER325" s="112"/>
      <c r="ES325" s="112"/>
      <c r="ET325" s="112"/>
      <c r="EU325" s="112"/>
      <c r="EV325" s="112"/>
      <c r="EW325" s="112"/>
      <c r="EX325" s="112"/>
      <c r="EY325" s="112"/>
      <c r="EZ325" s="112"/>
      <c r="FA325" s="112"/>
      <c r="FB325" s="112"/>
      <c r="FC325" s="112"/>
      <c r="FD325" s="112"/>
      <c r="FE325" s="112"/>
      <c r="FF325" s="112"/>
      <c r="FG325" s="112"/>
      <c r="FH325" s="112"/>
      <c r="FI325" s="112"/>
      <c r="FJ325" s="112"/>
      <c r="FK325" s="112"/>
      <c r="FL325" s="112"/>
      <c r="FM325" s="112"/>
      <c r="FN325" s="112"/>
      <c r="FO325" s="112"/>
      <c r="FP325" s="112"/>
      <c r="FQ325" s="112"/>
      <c r="FR325" s="112"/>
      <c r="FS325" s="112"/>
      <c r="FT325" s="112"/>
      <c r="FU325" s="112"/>
      <c r="FV325" s="112"/>
      <c r="FW325" s="112"/>
      <c r="FX325" s="112"/>
      <c r="FY325" s="112"/>
      <c r="FZ325" s="112"/>
      <c r="GA325" s="112"/>
      <c r="GB325" s="112"/>
      <c r="GC325" s="112"/>
      <c r="GD325" s="112"/>
      <c r="GE325" s="112"/>
      <c r="GF325" s="112"/>
      <c r="GG325" s="112"/>
      <c r="GH325" s="112"/>
      <c r="GI325" s="112"/>
      <c r="GJ325" s="112"/>
      <c r="GK325" s="112"/>
      <c r="GL325" s="112"/>
      <c r="GM325" s="112"/>
      <c r="GN325" s="112"/>
      <c r="GO325" s="112"/>
      <c r="GP325" s="112"/>
      <c r="GQ325" s="112"/>
      <c r="GR325" s="112"/>
      <c r="GS325" s="112"/>
      <c r="GT325" s="112"/>
      <c r="GU325" s="112"/>
    </row>
    <row r="326" spans="1:203" ht="15" customHeight="1" x14ac:dyDescent="0.25">
      <c r="A326" s="111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112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112"/>
      <c r="CZ326" s="112"/>
      <c r="DA326" s="112"/>
      <c r="DB326" s="112"/>
      <c r="DC326" s="112"/>
      <c r="DD326" s="112"/>
      <c r="DE326" s="112"/>
      <c r="DF326" s="112"/>
      <c r="DG326" s="112"/>
      <c r="DH326" s="112"/>
      <c r="DI326" s="112"/>
      <c r="DJ326" s="112"/>
      <c r="DK326" s="112"/>
      <c r="DL326" s="112"/>
      <c r="DM326" s="112"/>
      <c r="DN326" s="112"/>
      <c r="DO326" s="112"/>
      <c r="DP326" s="112"/>
      <c r="DQ326" s="112"/>
      <c r="DR326" s="112"/>
      <c r="DS326" s="112"/>
      <c r="DT326" s="112"/>
      <c r="DU326" s="112"/>
      <c r="DV326" s="112"/>
      <c r="DW326" s="112"/>
      <c r="DX326" s="112"/>
      <c r="DY326" s="112"/>
      <c r="DZ326" s="112"/>
      <c r="EA326" s="112"/>
      <c r="EB326" s="112"/>
      <c r="EC326" s="112"/>
      <c r="ED326" s="112"/>
      <c r="EE326" s="112"/>
      <c r="EF326" s="112"/>
      <c r="EG326" s="112"/>
      <c r="EH326" s="112"/>
      <c r="EI326" s="112"/>
      <c r="EJ326" s="112"/>
      <c r="EK326" s="112"/>
      <c r="EL326" s="112"/>
      <c r="EM326" s="112"/>
      <c r="EN326" s="112"/>
      <c r="EO326" s="112"/>
      <c r="EP326" s="112"/>
      <c r="EQ326" s="112"/>
      <c r="ER326" s="112"/>
      <c r="ES326" s="112"/>
      <c r="ET326" s="112"/>
      <c r="EU326" s="112"/>
      <c r="EV326" s="112"/>
      <c r="EW326" s="112"/>
      <c r="EX326" s="112"/>
      <c r="EY326" s="112"/>
      <c r="EZ326" s="112"/>
      <c r="FA326" s="112"/>
      <c r="FB326" s="112"/>
      <c r="FC326" s="112"/>
      <c r="FD326" s="112"/>
      <c r="FE326" s="112"/>
      <c r="FF326" s="112"/>
      <c r="FG326" s="112"/>
      <c r="FH326" s="112"/>
      <c r="FI326" s="112"/>
      <c r="FJ326" s="112"/>
      <c r="FK326" s="112"/>
      <c r="FL326" s="112"/>
      <c r="FM326" s="112"/>
      <c r="FN326" s="112"/>
      <c r="FO326" s="112"/>
      <c r="FP326" s="112"/>
      <c r="FQ326" s="112"/>
      <c r="FR326" s="112"/>
      <c r="FS326" s="112"/>
      <c r="FT326" s="112"/>
      <c r="FU326" s="112"/>
      <c r="FV326" s="112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2"/>
      <c r="GK326" s="112"/>
      <c r="GL326" s="112"/>
      <c r="GM326" s="112"/>
      <c r="GN326" s="112"/>
      <c r="GO326" s="112"/>
      <c r="GP326" s="112"/>
      <c r="GQ326" s="112"/>
      <c r="GR326" s="112"/>
      <c r="GS326" s="112"/>
      <c r="GT326" s="112"/>
      <c r="GU326" s="112"/>
    </row>
    <row r="327" spans="1:203" ht="15" customHeight="1" x14ac:dyDescent="0.25">
      <c r="A327" s="111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112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112"/>
      <c r="CZ327" s="112"/>
      <c r="DA327" s="112"/>
      <c r="DB327" s="112"/>
      <c r="DC327" s="112"/>
      <c r="DD327" s="112"/>
      <c r="DE327" s="112"/>
      <c r="DF327" s="112"/>
      <c r="DG327" s="112"/>
      <c r="DH327" s="112"/>
      <c r="DI327" s="112"/>
      <c r="DJ327" s="112"/>
      <c r="DK327" s="112"/>
      <c r="DL327" s="112"/>
      <c r="DM327" s="112"/>
      <c r="DN327" s="112"/>
      <c r="DO327" s="112"/>
      <c r="DP327" s="112"/>
      <c r="DQ327" s="112"/>
      <c r="DR327" s="112"/>
      <c r="DS327" s="112"/>
      <c r="DT327" s="112"/>
      <c r="DU327" s="112"/>
      <c r="DV327" s="112"/>
      <c r="DW327" s="112"/>
      <c r="DX327" s="112"/>
      <c r="DY327" s="112"/>
      <c r="DZ327" s="112"/>
      <c r="EA327" s="112"/>
      <c r="EB327" s="112"/>
      <c r="EC327" s="112"/>
      <c r="ED327" s="112"/>
      <c r="EE327" s="112"/>
      <c r="EF327" s="112"/>
      <c r="EG327" s="112"/>
      <c r="EH327" s="112"/>
      <c r="EI327" s="112"/>
      <c r="EJ327" s="112"/>
      <c r="EK327" s="112"/>
      <c r="EL327" s="112"/>
      <c r="EM327" s="112"/>
      <c r="EN327" s="112"/>
      <c r="EO327" s="112"/>
      <c r="EP327" s="112"/>
      <c r="EQ327" s="112"/>
      <c r="ER327" s="112"/>
      <c r="ES327" s="112"/>
      <c r="ET327" s="112"/>
      <c r="EU327" s="112"/>
      <c r="EV327" s="112"/>
      <c r="EW327" s="112"/>
      <c r="EX327" s="112"/>
      <c r="EY327" s="112"/>
      <c r="EZ327" s="112"/>
      <c r="FA327" s="112"/>
      <c r="FB327" s="112"/>
      <c r="FC327" s="112"/>
      <c r="FD327" s="112"/>
      <c r="FE327" s="112"/>
      <c r="FF327" s="112"/>
      <c r="FG327" s="112"/>
      <c r="FH327" s="112"/>
      <c r="FI327" s="112"/>
      <c r="FJ327" s="112"/>
      <c r="FK327" s="112"/>
      <c r="FL327" s="112"/>
      <c r="FM327" s="112"/>
      <c r="FN327" s="112"/>
      <c r="FO327" s="112"/>
      <c r="FP327" s="112"/>
      <c r="FQ327" s="112"/>
      <c r="FR327" s="112"/>
      <c r="FS327" s="112"/>
      <c r="FT327" s="112"/>
      <c r="FU327" s="112"/>
      <c r="FV327" s="112"/>
      <c r="FW327" s="112"/>
      <c r="FX327" s="112"/>
      <c r="FY327" s="112"/>
      <c r="FZ327" s="112"/>
      <c r="GA327" s="112"/>
      <c r="GB327" s="112"/>
      <c r="GC327" s="112"/>
      <c r="GD327" s="112"/>
      <c r="GE327" s="112"/>
      <c r="GF327" s="112"/>
      <c r="GG327" s="112"/>
      <c r="GH327" s="112"/>
      <c r="GI327" s="112"/>
      <c r="GJ327" s="112"/>
      <c r="GK327" s="112"/>
      <c r="GL327" s="112"/>
      <c r="GM327" s="112"/>
      <c r="GN327" s="112"/>
      <c r="GO327" s="112"/>
      <c r="GP327" s="112"/>
      <c r="GQ327" s="112"/>
      <c r="GR327" s="112"/>
      <c r="GS327" s="112"/>
      <c r="GT327" s="112"/>
      <c r="GU327" s="112"/>
    </row>
    <row r="328" spans="1:203" ht="15" customHeight="1" x14ac:dyDescent="0.25">
      <c r="A328" s="111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112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112"/>
      <c r="CZ328" s="112"/>
      <c r="DA328" s="112"/>
      <c r="DB328" s="112"/>
      <c r="DC328" s="112"/>
      <c r="DD328" s="112"/>
      <c r="DE328" s="112"/>
      <c r="DF328" s="112"/>
      <c r="DG328" s="112"/>
      <c r="DH328" s="112"/>
      <c r="DI328" s="112"/>
      <c r="DJ328" s="112"/>
      <c r="DK328" s="112"/>
      <c r="DL328" s="112"/>
      <c r="DM328" s="112"/>
      <c r="DN328" s="112"/>
      <c r="DO328" s="112"/>
      <c r="DP328" s="112"/>
      <c r="DQ328" s="112"/>
      <c r="DR328" s="112"/>
      <c r="DS328" s="112"/>
      <c r="DT328" s="112"/>
      <c r="DU328" s="112"/>
      <c r="DV328" s="112"/>
      <c r="DW328" s="112"/>
      <c r="DX328" s="112"/>
      <c r="DY328" s="112"/>
      <c r="DZ328" s="112"/>
      <c r="EA328" s="112"/>
      <c r="EB328" s="112"/>
      <c r="EC328" s="112"/>
      <c r="ED328" s="112"/>
      <c r="EE328" s="112"/>
      <c r="EF328" s="112"/>
      <c r="EG328" s="112"/>
      <c r="EH328" s="112"/>
      <c r="EI328" s="112"/>
      <c r="EJ328" s="112"/>
      <c r="EK328" s="112"/>
      <c r="EL328" s="112"/>
      <c r="EM328" s="112"/>
      <c r="EN328" s="112"/>
      <c r="EO328" s="112"/>
      <c r="EP328" s="112"/>
      <c r="EQ328" s="112"/>
      <c r="ER328" s="112"/>
      <c r="ES328" s="112"/>
      <c r="ET328" s="112"/>
      <c r="EU328" s="112"/>
      <c r="EV328" s="112"/>
      <c r="EW328" s="112"/>
      <c r="EX328" s="112"/>
      <c r="EY328" s="112"/>
      <c r="EZ328" s="112"/>
      <c r="FA328" s="112"/>
      <c r="FB328" s="112"/>
      <c r="FC328" s="112"/>
      <c r="FD328" s="112"/>
      <c r="FE328" s="112"/>
      <c r="FF328" s="112"/>
      <c r="FG328" s="112"/>
      <c r="FH328" s="112"/>
      <c r="FI328" s="112"/>
      <c r="FJ328" s="112"/>
      <c r="FK328" s="112"/>
      <c r="FL328" s="112"/>
      <c r="FM328" s="112"/>
      <c r="FN328" s="112"/>
      <c r="FO328" s="112"/>
      <c r="FP328" s="112"/>
      <c r="FQ328" s="112"/>
      <c r="FR328" s="112"/>
      <c r="FS328" s="112"/>
      <c r="FT328" s="112"/>
      <c r="FU328" s="112"/>
      <c r="FV328" s="112"/>
      <c r="FW328" s="112"/>
      <c r="FX328" s="112"/>
      <c r="FY328" s="112"/>
      <c r="FZ328" s="112"/>
      <c r="GA328" s="112"/>
      <c r="GB328" s="112"/>
      <c r="GC328" s="112"/>
      <c r="GD328" s="112"/>
      <c r="GE328" s="112"/>
      <c r="GF328" s="112"/>
      <c r="GG328" s="112"/>
      <c r="GH328" s="112"/>
      <c r="GI328" s="112"/>
      <c r="GJ328" s="112"/>
      <c r="GK328" s="112"/>
      <c r="GL328" s="112"/>
      <c r="GM328" s="112"/>
      <c r="GN328" s="112"/>
      <c r="GO328" s="112"/>
      <c r="GP328" s="112"/>
      <c r="GQ328" s="112"/>
      <c r="GR328" s="112"/>
      <c r="GS328" s="112"/>
      <c r="GT328" s="112"/>
      <c r="GU328" s="112"/>
    </row>
    <row r="329" spans="1:203" ht="15" customHeight="1" x14ac:dyDescent="0.25">
      <c r="A329" s="111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112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112"/>
      <c r="CZ329" s="112"/>
      <c r="DA329" s="112"/>
      <c r="DB329" s="112"/>
      <c r="DC329" s="112"/>
      <c r="DD329" s="112"/>
      <c r="DE329" s="112"/>
      <c r="DF329" s="112"/>
      <c r="DG329" s="112"/>
      <c r="DH329" s="112"/>
      <c r="DI329" s="112"/>
      <c r="DJ329" s="112"/>
      <c r="DK329" s="112"/>
      <c r="DL329" s="112"/>
      <c r="DM329" s="112"/>
      <c r="DN329" s="112"/>
      <c r="DO329" s="112"/>
      <c r="DP329" s="112"/>
      <c r="DQ329" s="112"/>
      <c r="DR329" s="112"/>
      <c r="DS329" s="112"/>
      <c r="DT329" s="112"/>
      <c r="DU329" s="112"/>
      <c r="DV329" s="112"/>
      <c r="DW329" s="112"/>
      <c r="DX329" s="112"/>
      <c r="DY329" s="112"/>
      <c r="DZ329" s="112"/>
      <c r="EA329" s="112"/>
      <c r="EB329" s="112"/>
      <c r="EC329" s="112"/>
      <c r="ED329" s="112"/>
      <c r="EE329" s="112"/>
      <c r="EF329" s="112"/>
      <c r="EG329" s="112"/>
      <c r="EH329" s="112"/>
      <c r="EI329" s="112"/>
      <c r="EJ329" s="112"/>
      <c r="EK329" s="112"/>
      <c r="EL329" s="112"/>
      <c r="EM329" s="112"/>
      <c r="EN329" s="112"/>
      <c r="EO329" s="112"/>
      <c r="EP329" s="112"/>
      <c r="EQ329" s="112"/>
      <c r="ER329" s="112"/>
      <c r="ES329" s="112"/>
      <c r="ET329" s="112"/>
      <c r="EU329" s="112"/>
      <c r="EV329" s="112"/>
      <c r="EW329" s="112"/>
      <c r="EX329" s="112"/>
      <c r="EY329" s="112"/>
      <c r="EZ329" s="112"/>
      <c r="FA329" s="112"/>
      <c r="FB329" s="112"/>
      <c r="FC329" s="112"/>
      <c r="FD329" s="112"/>
      <c r="FE329" s="112"/>
      <c r="FF329" s="112"/>
      <c r="FG329" s="112"/>
      <c r="FH329" s="112"/>
      <c r="FI329" s="112"/>
      <c r="FJ329" s="112"/>
      <c r="FK329" s="112"/>
      <c r="FL329" s="112"/>
      <c r="FM329" s="112"/>
      <c r="FN329" s="112"/>
      <c r="FO329" s="112"/>
      <c r="FP329" s="112"/>
      <c r="FQ329" s="112"/>
      <c r="FR329" s="112"/>
      <c r="FS329" s="112"/>
      <c r="FT329" s="112"/>
      <c r="FU329" s="112"/>
      <c r="FV329" s="112"/>
      <c r="FW329" s="112"/>
      <c r="FX329" s="112"/>
      <c r="FY329" s="112"/>
      <c r="FZ329" s="112"/>
      <c r="GA329" s="112"/>
      <c r="GB329" s="112"/>
      <c r="GC329" s="112"/>
      <c r="GD329" s="112"/>
      <c r="GE329" s="112"/>
      <c r="GF329" s="112"/>
      <c r="GG329" s="112"/>
      <c r="GH329" s="112"/>
      <c r="GI329" s="112"/>
      <c r="GJ329" s="112"/>
      <c r="GK329" s="112"/>
      <c r="GL329" s="112"/>
      <c r="GM329" s="112"/>
      <c r="GN329" s="112"/>
      <c r="GO329" s="112"/>
      <c r="GP329" s="112"/>
      <c r="GQ329" s="112"/>
      <c r="GR329" s="112"/>
      <c r="GS329" s="112"/>
      <c r="GT329" s="112"/>
      <c r="GU329" s="112"/>
    </row>
    <row r="330" spans="1:203" ht="15" customHeight="1" x14ac:dyDescent="0.25">
      <c r="A330" s="111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112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112"/>
      <c r="CZ330" s="112"/>
      <c r="DA330" s="112"/>
      <c r="DB330" s="112"/>
      <c r="DC330" s="112"/>
      <c r="DD330" s="112"/>
      <c r="DE330" s="112"/>
      <c r="DF330" s="112"/>
      <c r="DG330" s="112"/>
      <c r="DH330" s="112"/>
      <c r="DI330" s="112"/>
      <c r="DJ330" s="112"/>
      <c r="DK330" s="112"/>
      <c r="DL330" s="112"/>
      <c r="DM330" s="112"/>
      <c r="DN330" s="112"/>
      <c r="DO330" s="112"/>
      <c r="DP330" s="112"/>
      <c r="DQ330" s="112"/>
      <c r="DR330" s="112"/>
      <c r="DS330" s="112"/>
      <c r="DT330" s="112"/>
      <c r="DU330" s="112"/>
      <c r="DV330" s="112"/>
      <c r="DW330" s="112"/>
      <c r="DX330" s="112"/>
      <c r="DY330" s="112"/>
      <c r="DZ330" s="112"/>
      <c r="EA330" s="112"/>
      <c r="EB330" s="112"/>
      <c r="EC330" s="112"/>
      <c r="ED330" s="112"/>
      <c r="EE330" s="112"/>
      <c r="EF330" s="112"/>
      <c r="EG330" s="112"/>
      <c r="EH330" s="112"/>
      <c r="EI330" s="112"/>
      <c r="EJ330" s="112"/>
      <c r="EK330" s="112"/>
      <c r="EL330" s="112"/>
      <c r="EM330" s="112"/>
      <c r="EN330" s="112"/>
      <c r="EO330" s="112"/>
      <c r="EP330" s="112"/>
      <c r="EQ330" s="112"/>
      <c r="ER330" s="112"/>
      <c r="ES330" s="112"/>
      <c r="ET330" s="112"/>
      <c r="EU330" s="112"/>
      <c r="EV330" s="112"/>
      <c r="EW330" s="112"/>
      <c r="EX330" s="112"/>
      <c r="EY330" s="112"/>
      <c r="EZ330" s="112"/>
      <c r="FA330" s="112"/>
      <c r="FB330" s="112"/>
      <c r="FC330" s="112"/>
      <c r="FD330" s="112"/>
      <c r="FE330" s="112"/>
      <c r="FF330" s="112"/>
      <c r="FG330" s="112"/>
      <c r="FH330" s="112"/>
      <c r="FI330" s="112"/>
      <c r="FJ330" s="112"/>
      <c r="FK330" s="112"/>
      <c r="FL330" s="112"/>
      <c r="FM330" s="112"/>
      <c r="FN330" s="112"/>
      <c r="FO330" s="112"/>
      <c r="FP330" s="112"/>
      <c r="FQ330" s="112"/>
      <c r="FR330" s="112"/>
      <c r="FS330" s="112"/>
      <c r="FT330" s="112"/>
      <c r="FU330" s="112"/>
      <c r="FV330" s="112"/>
      <c r="FW330" s="112"/>
      <c r="FX330" s="112"/>
      <c r="FY330" s="112"/>
      <c r="FZ330" s="112"/>
      <c r="GA330" s="112"/>
      <c r="GB330" s="112"/>
      <c r="GC330" s="112"/>
      <c r="GD330" s="112"/>
      <c r="GE330" s="112"/>
      <c r="GF330" s="112"/>
      <c r="GG330" s="112"/>
      <c r="GH330" s="112"/>
      <c r="GI330" s="112"/>
      <c r="GJ330" s="112"/>
      <c r="GK330" s="112"/>
      <c r="GL330" s="112"/>
      <c r="GM330" s="112"/>
      <c r="GN330" s="112"/>
      <c r="GO330" s="112"/>
      <c r="GP330" s="112"/>
      <c r="GQ330" s="112"/>
      <c r="GR330" s="112"/>
      <c r="GS330" s="112"/>
      <c r="GT330" s="112"/>
      <c r="GU330" s="112"/>
    </row>
    <row r="331" spans="1:203" ht="15" customHeight="1" x14ac:dyDescent="0.25">
      <c r="A331" s="111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  <c r="DA331" s="112"/>
      <c r="DB331" s="112"/>
      <c r="DC331" s="112"/>
      <c r="DD331" s="112"/>
      <c r="DE331" s="112"/>
      <c r="DF331" s="112"/>
      <c r="DG331" s="112"/>
      <c r="DH331" s="112"/>
      <c r="DI331" s="112"/>
      <c r="DJ331" s="112"/>
      <c r="DK331" s="112"/>
      <c r="DL331" s="112"/>
      <c r="DM331" s="112"/>
      <c r="DN331" s="112"/>
      <c r="DO331" s="112"/>
      <c r="DP331" s="112"/>
      <c r="DQ331" s="112"/>
      <c r="DR331" s="112"/>
      <c r="DS331" s="112"/>
      <c r="DT331" s="112"/>
      <c r="DU331" s="112"/>
      <c r="DV331" s="112"/>
      <c r="DW331" s="112"/>
      <c r="DX331" s="112"/>
      <c r="DY331" s="112"/>
      <c r="DZ331" s="112"/>
      <c r="EA331" s="112"/>
      <c r="EB331" s="112"/>
      <c r="EC331" s="112"/>
      <c r="ED331" s="112"/>
      <c r="EE331" s="112"/>
      <c r="EF331" s="112"/>
      <c r="EG331" s="112"/>
      <c r="EH331" s="112"/>
      <c r="EI331" s="112"/>
      <c r="EJ331" s="112"/>
      <c r="EK331" s="112"/>
      <c r="EL331" s="112"/>
      <c r="EM331" s="112"/>
      <c r="EN331" s="112"/>
      <c r="EO331" s="112"/>
      <c r="EP331" s="112"/>
      <c r="EQ331" s="112"/>
      <c r="ER331" s="112"/>
      <c r="ES331" s="112"/>
      <c r="ET331" s="112"/>
      <c r="EU331" s="112"/>
      <c r="EV331" s="112"/>
      <c r="EW331" s="112"/>
      <c r="EX331" s="112"/>
      <c r="EY331" s="112"/>
      <c r="EZ331" s="112"/>
      <c r="FA331" s="112"/>
      <c r="FB331" s="112"/>
      <c r="FC331" s="112"/>
      <c r="FD331" s="112"/>
      <c r="FE331" s="112"/>
      <c r="FF331" s="112"/>
      <c r="FG331" s="112"/>
      <c r="FH331" s="112"/>
      <c r="FI331" s="112"/>
      <c r="FJ331" s="112"/>
      <c r="FK331" s="112"/>
      <c r="FL331" s="112"/>
      <c r="FM331" s="112"/>
      <c r="FN331" s="112"/>
      <c r="FO331" s="112"/>
      <c r="FP331" s="112"/>
      <c r="FQ331" s="112"/>
      <c r="FR331" s="112"/>
      <c r="FS331" s="112"/>
      <c r="FT331" s="112"/>
      <c r="FU331" s="112"/>
      <c r="FV331" s="112"/>
      <c r="FW331" s="112"/>
      <c r="FX331" s="112"/>
      <c r="FY331" s="112"/>
      <c r="FZ331" s="112"/>
      <c r="GA331" s="112"/>
      <c r="GB331" s="112"/>
      <c r="GC331" s="112"/>
      <c r="GD331" s="112"/>
      <c r="GE331" s="112"/>
      <c r="GF331" s="112"/>
      <c r="GG331" s="112"/>
      <c r="GH331" s="112"/>
      <c r="GI331" s="112"/>
      <c r="GJ331" s="112"/>
      <c r="GK331" s="112"/>
      <c r="GL331" s="112"/>
      <c r="GM331" s="112"/>
      <c r="GN331" s="112"/>
      <c r="GO331" s="112"/>
      <c r="GP331" s="112"/>
      <c r="GQ331" s="112"/>
      <c r="GR331" s="112"/>
      <c r="GS331" s="112"/>
      <c r="GT331" s="112"/>
      <c r="GU331" s="112"/>
    </row>
    <row r="332" spans="1:203" ht="15" customHeight="1" x14ac:dyDescent="0.25">
      <c r="A332" s="111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  <c r="DA332" s="112"/>
      <c r="DB332" s="112"/>
      <c r="DC332" s="112"/>
      <c r="DD332" s="112"/>
      <c r="DE332" s="112"/>
      <c r="DF332" s="112"/>
      <c r="DG332" s="112"/>
      <c r="DH332" s="112"/>
      <c r="DI332" s="112"/>
      <c r="DJ332" s="112"/>
      <c r="DK332" s="112"/>
      <c r="DL332" s="112"/>
      <c r="DM332" s="112"/>
      <c r="DN332" s="112"/>
      <c r="DO332" s="112"/>
      <c r="DP332" s="112"/>
      <c r="DQ332" s="112"/>
      <c r="DR332" s="112"/>
      <c r="DS332" s="112"/>
      <c r="DT332" s="112"/>
      <c r="DU332" s="112"/>
      <c r="DV332" s="112"/>
      <c r="DW332" s="112"/>
      <c r="DX332" s="112"/>
      <c r="DY332" s="112"/>
      <c r="DZ332" s="112"/>
      <c r="EA332" s="112"/>
      <c r="EB332" s="112"/>
      <c r="EC332" s="112"/>
      <c r="ED332" s="112"/>
      <c r="EE332" s="112"/>
      <c r="EF332" s="112"/>
      <c r="EG332" s="112"/>
      <c r="EH332" s="112"/>
      <c r="EI332" s="112"/>
      <c r="EJ332" s="112"/>
      <c r="EK332" s="112"/>
      <c r="EL332" s="112"/>
      <c r="EM332" s="112"/>
      <c r="EN332" s="112"/>
      <c r="EO332" s="112"/>
      <c r="EP332" s="112"/>
      <c r="EQ332" s="112"/>
      <c r="ER332" s="112"/>
      <c r="ES332" s="112"/>
      <c r="ET332" s="112"/>
      <c r="EU332" s="112"/>
      <c r="EV332" s="112"/>
      <c r="EW332" s="112"/>
      <c r="EX332" s="112"/>
      <c r="EY332" s="112"/>
      <c r="EZ332" s="112"/>
      <c r="FA332" s="112"/>
      <c r="FB332" s="112"/>
      <c r="FC332" s="112"/>
      <c r="FD332" s="112"/>
      <c r="FE332" s="112"/>
      <c r="FF332" s="112"/>
      <c r="FG332" s="112"/>
      <c r="FH332" s="112"/>
      <c r="FI332" s="112"/>
      <c r="FJ332" s="112"/>
      <c r="FK332" s="112"/>
      <c r="FL332" s="112"/>
      <c r="FM332" s="112"/>
      <c r="FN332" s="112"/>
      <c r="FO332" s="112"/>
      <c r="FP332" s="112"/>
      <c r="FQ332" s="112"/>
      <c r="FR332" s="112"/>
      <c r="FS332" s="112"/>
      <c r="FT332" s="112"/>
      <c r="FU332" s="112"/>
      <c r="FV332" s="112"/>
      <c r="FW332" s="112"/>
      <c r="FX332" s="112"/>
      <c r="FY332" s="112"/>
      <c r="FZ332" s="112"/>
      <c r="GA332" s="112"/>
      <c r="GB332" s="112"/>
      <c r="GC332" s="112"/>
      <c r="GD332" s="112"/>
      <c r="GE332" s="112"/>
      <c r="GF332" s="112"/>
      <c r="GG332" s="112"/>
      <c r="GH332" s="112"/>
      <c r="GI332" s="112"/>
      <c r="GJ332" s="112"/>
      <c r="GK332" s="112"/>
      <c r="GL332" s="112"/>
      <c r="GM332" s="112"/>
      <c r="GN332" s="112"/>
      <c r="GO332" s="112"/>
      <c r="GP332" s="112"/>
      <c r="GQ332" s="112"/>
      <c r="GR332" s="112"/>
      <c r="GS332" s="112"/>
      <c r="GT332" s="112"/>
      <c r="GU332" s="112"/>
    </row>
    <row r="333" spans="1:203" ht="15" customHeight="1" x14ac:dyDescent="0.25">
      <c r="A333" s="111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112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112"/>
      <c r="CZ333" s="112"/>
      <c r="DA333" s="112"/>
      <c r="DB333" s="112"/>
      <c r="DC333" s="112"/>
      <c r="DD333" s="112"/>
      <c r="DE333" s="112"/>
      <c r="DF333" s="112"/>
      <c r="DG333" s="112"/>
      <c r="DH333" s="112"/>
      <c r="DI333" s="112"/>
      <c r="DJ333" s="112"/>
      <c r="DK333" s="112"/>
      <c r="DL333" s="112"/>
      <c r="DM333" s="112"/>
      <c r="DN333" s="112"/>
      <c r="DO333" s="112"/>
      <c r="DP333" s="112"/>
      <c r="DQ333" s="112"/>
      <c r="DR333" s="112"/>
      <c r="DS333" s="112"/>
      <c r="DT333" s="112"/>
      <c r="DU333" s="112"/>
      <c r="DV333" s="112"/>
      <c r="DW333" s="112"/>
      <c r="DX333" s="112"/>
      <c r="DY333" s="112"/>
      <c r="DZ333" s="112"/>
      <c r="EA333" s="112"/>
      <c r="EB333" s="112"/>
      <c r="EC333" s="112"/>
      <c r="ED333" s="112"/>
      <c r="EE333" s="112"/>
      <c r="EF333" s="112"/>
      <c r="EG333" s="112"/>
      <c r="EH333" s="112"/>
      <c r="EI333" s="112"/>
      <c r="EJ333" s="112"/>
      <c r="EK333" s="112"/>
      <c r="EL333" s="112"/>
      <c r="EM333" s="112"/>
      <c r="EN333" s="112"/>
      <c r="EO333" s="112"/>
      <c r="EP333" s="112"/>
      <c r="EQ333" s="112"/>
      <c r="ER333" s="112"/>
      <c r="ES333" s="112"/>
      <c r="ET333" s="112"/>
      <c r="EU333" s="112"/>
      <c r="EV333" s="112"/>
      <c r="EW333" s="112"/>
      <c r="EX333" s="112"/>
      <c r="EY333" s="112"/>
      <c r="EZ333" s="112"/>
      <c r="FA333" s="112"/>
      <c r="FB333" s="112"/>
      <c r="FC333" s="112"/>
      <c r="FD333" s="112"/>
      <c r="FE333" s="112"/>
      <c r="FF333" s="112"/>
      <c r="FG333" s="112"/>
      <c r="FH333" s="112"/>
      <c r="FI333" s="112"/>
      <c r="FJ333" s="112"/>
      <c r="FK333" s="112"/>
      <c r="FL333" s="112"/>
      <c r="FM333" s="112"/>
      <c r="FN333" s="112"/>
      <c r="FO333" s="112"/>
      <c r="FP333" s="112"/>
      <c r="FQ333" s="112"/>
      <c r="FR333" s="112"/>
      <c r="FS333" s="112"/>
      <c r="FT333" s="112"/>
      <c r="FU333" s="112"/>
      <c r="FV333" s="112"/>
      <c r="FW333" s="112"/>
      <c r="FX333" s="112"/>
      <c r="FY333" s="112"/>
      <c r="FZ333" s="112"/>
      <c r="GA333" s="112"/>
      <c r="GB333" s="112"/>
      <c r="GC333" s="112"/>
      <c r="GD333" s="112"/>
      <c r="GE333" s="112"/>
      <c r="GF333" s="112"/>
      <c r="GG333" s="112"/>
      <c r="GH333" s="112"/>
      <c r="GI333" s="112"/>
      <c r="GJ333" s="112"/>
      <c r="GK333" s="112"/>
      <c r="GL333" s="112"/>
      <c r="GM333" s="112"/>
      <c r="GN333" s="112"/>
      <c r="GO333" s="112"/>
      <c r="GP333" s="112"/>
      <c r="GQ333" s="112"/>
      <c r="GR333" s="112"/>
      <c r="GS333" s="112"/>
      <c r="GT333" s="112"/>
      <c r="GU333" s="112"/>
    </row>
    <row r="334" spans="1:203" ht="15" customHeight="1" x14ac:dyDescent="0.25">
      <c r="A334" s="111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112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112"/>
      <c r="CZ334" s="112"/>
      <c r="DA334" s="112"/>
      <c r="DB334" s="112"/>
      <c r="DC334" s="112"/>
      <c r="DD334" s="112"/>
      <c r="DE334" s="112"/>
      <c r="DF334" s="112"/>
      <c r="DG334" s="112"/>
      <c r="DH334" s="112"/>
      <c r="DI334" s="112"/>
      <c r="DJ334" s="112"/>
      <c r="DK334" s="112"/>
      <c r="DL334" s="112"/>
      <c r="DM334" s="112"/>
      <c r="DN334" s="112"/>
      <c r="DO334" s="112"/>
      <c r="DP334" s="112"/>
      <c r="DQ334" s="112"/>
      <c r="DR334" s="112"/>
      <c r="DS334" s="112"/>
      <c r="DT334" s="112"/>
      <c r="DU334" s="112"/>
      <c r="DV334" s="112"/>
      <c r="DW334" s="112"/>
      <c r="DX334" s="112"/>
      <c r="DY334" s="112"/>
      <c r="DZ334" s="112"/>
      <c r="EA334" s="112"/>
      <c r="EB334" s="112"/>
      <c r="EC334" s="112"/>
      <c r="ED334" s="112"/>
      <c r="EE334" s="112"/>
      <c r="EF334" s="112"/>
      <c r="EG334" s="112"/>
      <c r="EH334" s="112"/>
      <c r="EI334" s="112"/>
      <c r="EJ334" s="112"/>
      <c r="EK334" s="112"/>
      <c r="EL334" s="112"/>
      <c r="EM334" s="112"/>
      <c r="EN334" s="112"/>
      <c r="EO334" s="112"/>
      <c r="EP334" s="112"/>
      <c r="EQ334" s="112"/>
      <c r="ER334" s="112"/>
      <c r="ES334" s="112"/>
      <c r="ET334" s="112"/>
      <c r="EU334" s="112"/>
      <c r="EV334" s="112"/>
      <c r="EW334" s="112"/>
      <c r="EX334" s="112"/>
      <c r="EY334" s="112"/>
      <c r="EZ334" s="112"/>
      <c r="FA334" s="112"/>
      <c r="FB334" s="112"/>
      <c r="FC334" s="112"/>
      <c r="FD334" s="112"/>
      <c r="FE334" s="112"/>
      <c r="FF334" s="112"/>
      <c r="FG334" s="112"/>
      <c r="FH334" s="112"/>
      <c r="FI334" s="112"/>
      <c r="FJ334" s="112"/>
      <c r="FK334" s="112"/>
      <c r="FL334" s="112"/>
      <c r="FM334" s="112"/>
      <c r="FN334" s="112"/>
      <c r="FO334" s="112"/>
      <c r="FP334" s="112"/>
      <c r="FQ334" s="112"/>
      <c r="FR334" s="112"/>
      <c r="FS334" s="112"/>
      <c r="FT334" s="112"/>
      <c r="FU334" s="112"/>
      <c r="FV334" s="112"/>
      <c r="FW334" s="112"/>
      <c r="FX334" s="112"/>
      <c r="FY334" s="112"/>
      <c r="FZ334" s="112"/>
      <c r="GA334" s="112"/>
      <c r="GB334" s="112"/>
      <c r="GC334" s="112"/>
      <c r="GD334" s="112"/>
      <c r="GE334" s="112"/>
      <c r="GF334" s="112"/>
      <c r="GG334" s="112"/>
      <c r="GH334" s="112"/>
      <c r="GI334" s="112"/>
      <c r="GJ334" s="112"/>
      <c r="GK334" s="112"/>
      <c r="GL334" s="112"/>
      <c r="GM334" s="112"/>
      <c r="GN334" s="112"/>
      <c r="GO334" s="112"/>
      <c r="GP334" s="112"/>
      <c r="GQ334" s="112"/>
      <c r="GR334" s="112"/>
      <c r="GS334" s="112"/>
      <c r="GT334" s="112"/>
      <c r="GU334" s="112"/>
    </row>
    <row r="335" spans="1:203" ht="15" customHeight="1" x14ac:dyDescent="0.25">
      <c r="A335" s="111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112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112"/>
      <c r="CZ335" s="112"/>
      <c r="DA335" s="112"/>
      <c r="DB335" s="112"/>
      <c r="DC335" s="112"/>
      <c r="DD335" s="112"/>
      <c r="DE335" s="112"/>
      <c r="DF335" s="112"/>
      <c r="DG335" s="112"/>
      <c r="DH335" s="112"/>
      <c r="DI335" s="112"/>
      <c r="DJ335" s="112"/>
      <c r="DK335" s="112"/>
      <c r="DL335" s="112"/>
      <c r="DM335" s="112"/>
      <c r="DN335" s="112"/>
      <c r="DO335" s="112"/>
      <c r="DP335" s="112"/>
      <c r="DQ335" s="112"/>
      <c r="DR335" s="112"/>
      <c r="DS335" s="112"/>
      <c r="DT335" s="112"/>
      <c r="DU335" s="112"/>
      <c r="DV335" s="112"/>
      <c r="DW335" s="112"/>
      <c r="DX335" s="112"/>
      <c r="DY335" s="112"/>
      <c r="DZ335" s="112"/>
      <c r="EA335" s="112"/>
      <c r="EB335" s="112"/>
      <c r="EC335" s="112"/>
      <c r="ED335" s="112"/>
      <c r="EE335" s="112"/>
      <c r="EF335" s="112"/>
      <c r="EG335" s="112"/>
      <c r="EH335" s="112"/>
      <c r="EI335" s="112"/>
      <c r="EJ335" s="112"/>
      <c r="EK335" s="112"/>
      <c r="EL335" s="112"/>
      <c r="EM335" s="112"/>
      <c r="EN335" s="112"/>
      <c r="EO335" s="112"/>
      <c r="EP335" s="112"/>
      <c r="EQ335" s="112"/>
      <c r="ER335" s="112"/>
      <c r="ES335" s="112"/>
      <c r="ET335" s="112"/>
      <c r="EU335" s="112"/>
      <c r="EV335" s="112"/>
      <c r="EW335" s="112"/>
      <c r="EX335" s="112"/>
      <c r="EY335" s="112"/>
      <c r="EZ335" s="112"/>
      <c r="FA335" s="112"/>
      <c r="FB335" s="112"/>
      <c r="FC335" s="112"/>
      <c r="FD335" s="112"/>
      <c r="FE335" s="112"/>
      <c r="FF335" s="112"/>
      <c r="FG335" s="112"/>
      <c r="FH335" s="112"/>
      <c r="FI335" s="112"/>
      <c r="FJ335" s="112"/>
      <c r="FK335" s="112"/>
      <c r="FL335" s="112"/>
      <c r="FM335" s="112"/>
      <c r="FN335" s="112"/>
      <c r="FO335" s="112"/>
      <c r="FP335" s="112"/>
      <c r="FQ335" s="112"/>
      <c r="FR335" s="112"/>
      <c r="FS335" s="112"/>
      <c r="FT335" s="112"/>
      <c r="FU335" s="112"/>
      <c r="FV335" s="112"/>
      <c r="FW335" s="112"/>
      <c r="FX335" s="112"/>
      <c r="FY335" s="112"/>
      <c r="FZ335" s="112"/>
      <c r="GA335" s="112"/>
      <c r="GB335" s="112"/>
      <c r="GC335" s="112"/>
      <c r="GD335" s="112"/>
      <c r="GE335" s="112"/>
      <c r="GF335" s="112"/>
      <c r="GG335" s="112"/>
      <c r="GH335" s="112"/>
      <c r="GI335" s="112"/>
      <c r="GJ335" s="112"/>
      <c r="GK335" s="112"/>
      <c r="GL335" s="112"/>
      <c r="GM335" s="112"/>
      <c r="GN335" s="112"/>
      <c r="GO335" s="112"/>
      <c r="GP335" s="112"/>
      <c r="GQ335" s="112"/>
      <c r="GR335" s="112"/>
      <c r="GS335" s="112"/>
      <c r="GT335" s="112"/>
      <c r="GU335" s="112"/>
    </row>
    <row r="336" spans="1:203" ht="15" customHeight="1" x14ac:dyDescent="0.25">
      <c r="A336" s="111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  <c r="BS336" s="112"/>
      <c r="BT336" s="112"/>
      <c r="BU336" s="112"/>
      <c r="BV336" s="112"/>
      <c r="BW336" s="112"/>
      <c r="BX336" s="112"/>
      <c r="BY336" s="112"/>
      <c r="BZ336" s="112"/>
      <c r="CA336" s="112"/>
      <c r="CB336" s="112"/>
      <c r="CC336" s="112"/>
      <c r="CD336" s="112"/>
      <c r="CE336" s="112"/>
      <c r="CF336" s="112"/>
      <c r="CG336" s="112"/>
      <c r="CH336" s="112"/>
      <c r="CI336" s="112"/>
      <c r="CJ336" s="112"/>
      <c r="CK336" s="112"/>
      <c r="CL336" s="112"/>
      <c r="CM336" s="112"/>
      <c r="CN336" s="112"/>
      <c r="CO336" s="112"/>
      <c r="CP336" s="112"/>
      <c r="CQ336" s="112"/>
      <c r="CR336" s="112"/>
      <c r="CS336" s="112"/>
      <c r="CT336" s="112"/>
      <c r="CU336" s="112"/>
      <c r="CV336" s="112"/>
      <c r="CW336" s="112"/>
      <c r="CX336" s="112"/>
      <c r="CY336" s="112"/>
      <c r="CZ336" s="112"/>
      <c r="DA336" s="112"/>
      <c r="DB336" s="112"/>
      <c r="DC336" s="112"/>
      <c r="DD336" s="112"/>
      <c r="DE336" s="112"/>
      <c r="DF336" s="112"/>
      <c r="DG336" s="112"/>
      <c r="DH336" s="112"/>
      <c r="DI336" s="112"/>
      <c r="DJ336" s="112"/>
      <c r="DK336" s="112"/>
      <c r="DL336" s="112"/>
      <c r="DM336" s="112"/>
      <c r="DN336" s="112"/>
      <c r="DO336" s="112"/>
      <c r="DP336" s="112"/>
      <c r="DQ336" s="112"/>
      <c r="DR336" s="112"/>
      <c r="DS336" s="112"/>
      <c r="DT336" s="112"/>
      <c r="DU336" s="112"/>
      <c r="DV336" s="112"/>
      <c r="DW336" s="112"/>
      <c r="DX336" s="112"/>
      <c r="DY336" s="112"/>
      <c r="DZ336" s="112"/>
      <c r="EA336" s="112"/>
      <c r="EB336" s="112"/>
      <c r="EC336" s="112"/>
      <c r="ED336" s="112"/>
      <c r="EE336" s="112"/>
      <c r="EF336" s="112"/>
      <c r="EG336" s="112"/>
      <c r="EH336" s="112"/>
      <c r="EI336" s="112"/>
      <c r="EJ336" s="112"/>
      <c r="EK336" s="112"/>
      <c r="EL336" s="112"/>
      <c r="EM336" s="112"/>
      <c r="EN336" s="112"/>
      <c r="EO336" s="112"/>
      <c r="EP336" s="112"/>
      <c r="EQ336" s="112"/>
      <c r="ER336" s="112"/>
      <c r="ES336" s="112"/>
      <c r="ET336" s="112"/>
      <c r="EU336" s="112"/>
      <c r="EV336" s="112"/>
      <c r="EW336" s="112"/>
      <c r="EX336" s="112"/>
      <c r="EY336" s="112"/>
      <c r="EZ336" s="112"/>
      <c r="FA336" s="112"/>
      <c r="FB336" s="112"/>
      <c r="FC336" s="112"/>
      <c r="FD336" s="112"/>
      <c r="FE336" s="112"/>
      <c r="FF336" s="112"/>
      <c r="FG336" s="112"/>
      <c r="FH336" s="112"/>
      <c r="FI336" s="112"/>
      <c r="FJ336" s="112"/>
      <c r="FK336" s="112"/>
      <c r="FL336" s="112"/>
      <c r="FM336" s="112"/>
      <c r="FN336" s="112"/>
      <c r="FO336" s="112"/>
      <c r="FP336" s="112"/>
      <c r="FQ336" s="112"/>
      <c r="FR336" s="112"/>
      <c r="FS336" s="112"/>
      <c r="FT336" s="112"/>
      <c r="FU336" s="112"/>
      <c r="FV336" s="112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2"/>
      <c r="GK336" s="112"/>
      <c r="GL336" s="112"/>
      <c r="GM336" s="112"/>
      <c r="GN336" s="112"/>
      <c r="GO336" s="112"/>
      <c r="GP336" s="112"/>
      <c r="GQ336" s="112"/>
      <c r="GR336" s="112"/>
      <c r="GS336" s="112"/>
      <c r="GT336" s="112"/>
      <c r="GU336" s="112"/>
    </row>
    <row r="337" spans="1:203" ht="15" customHeight="1" x14ac:dyDescent="0.25">
      <c r="A337" s="111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  <c r="BS337" s="112"/>
      <c r="BT337" s="112"/>
      <c r="BU337" s="112"/>
      <c r="BV337" s="112"/>
      <c r="BW337" s="112"/>
      <c r="BX337" s="112"/>
      <c r="BY337" s="112"/>
      <c r="BZ337" s="112"/>
      <c r="CA337" s="112"/>
      <c r="CB337" s="112"/>
      <c r="CC337" s="112"/>
      <c r="CD337" s="112"/>
      <c r="CE337" s="112"/>
      <c r="CF337" s="112"/>
      <c r="CG337" s="112"/>
      <c r="CH337" s="112"/>
      <c r="CI337" s="112"/>
      <c r="CJ337" s="112"/>
      <c r="CK337" s="112"/>
      <c r="CL337" s="112"/>
      <c r="CM337" s="112"/>
      <c r="CN337" s="112"/>
      <c r="CO337" s="112"/>
      <c r="CP337" s="112"/>
      <c r="CQ337" s="112"/>
      <c r="CR337" s="112"/>
      <c r="CS337" s="112"/>
      <c r="CT337" s="112"/>
      <c r="CU337" s="112"/>
      <c r="CV337" s="112"/>
      <c r="CW337" s="112"/>
      <c r="CX337" s="112"/>
      <c r="CY337" s="112"/>
      <c r="CZ337" s="112"/>
      <c r="DA337" s="112"/>
      <c r="DB337" s="112"/>
      <c r="DC337" s="112"/>
      <c r="DD337" s="112"/>
      <c r="DE337" s="112"/>
      <c r="DF337" s="112"/>
      <c r="DG337" s="112"/>
      <c r="DH337" s="112"/>
      <c r="DI337" s="112"/>
      <c r="DJ337" s="112"/>
      <c r="DK337" s="112"/>
      <c r="DL337" s="112"/>
      <c r="DM337" s="112"/>
      <c r="DN337" s="112"/>
      <c r="DO337" s="112"/>
      <c r="DP337" s="112"/>
      <c r="DQ337" s="112"/>
      <c r="DR337" s="112"/>
      <c r="DS337" s="112"/>
      <c r="DT337" s="112"/>
      <c r="DU337" s="112"/>
      <c r="DV337" s="112"/>
      <c r="DW337" s="112"/>
      <c r="DX337" s="112"/>
      <c r="DY337" s="112"/>
      <c r="DZ337" s="112"/>
      <c r="EA337" s="112"/>
      <c r="EB337" s="112"/>
      <c r="EC337" s="112"/>
      <c r="ED337" s="112"/>
      <c r="EE337" s="112"/>
      <c r="EF337" s="112"/>
      <c r="EG337" s="112"/>
      <c r="EH337" s="112"/>
      <c r="EI337" s="112"/>
      <c r="EJ337" s="112"/>
      <c r="EK337" s="112"/>
      <c r="EL337" s="112"/>
      <c r="EM337" s="112"/>
      <c r="EN337" s="112"/>
      <c r="EO337" s="112"/>
      <c r="EP337" s="112"/>
      <c r="EQ337" s="112"/>
      <c r="ER337" s="112"/>
      <c r="ES337" s="112"/>
      <c r="ET337" s="112"/>
      <c r="EU337" s="112"/>
      <c r="EV337" s="112"/>
      <c r="EW337" s="112"/>
      <c r="EX337" s="112"/>
      <c r="EY337" s="112"/>
      <c r="EZ337" s="112"/>
      <c r="FA337" s="112"/>
      <c r="FB337" s="112"/>
      <c r="FC337" s="112"/>
      <c r="FD337" s="112"/>
      <c r="FE337" s="112"/>
      <c r="FF337" s="112"/>
      <c r="FG337" s="112"/>
      <c r="FH337" s="112"/>
      <c r="FI337" s="112"/>
      <c r="FJ337" s="112"/>
      <c r="FK337" s="112"/>
      <c r="FL337" s="112"/>
      <c r="FM337" s="112"/>
      <c r="FN337" s="112"/>
      <c r="FO337" s="112"/>
      <c r="FP337" s="112"/>
      <c r="FQ337" s="112"/>
      <c r="FR337" s="112"/>
      <c r="FS337" s="112"/>
      <c r="FT337" s="112"/>
      <c r="FU337" s="112"/>
      <c r="FV337" s="112"/>
      <c r="FW337" s="112"/>
      <c r="FX337" s="112"/>
      <c r="FY337" s="112"/>
      <c r="FZ337" s="112"/>
      <c r="GA337" s="112"/>
      <c r="GB337" s="112"/>
      <c r="GC337" s="112"/>
      <c r="GD337" s="112"/>
      <c r="GE337" s="112"/>
      <c r="GF337" s="112"/>
      <c r="GG337" s="112"/>
      <c r="GH337" s="112"/>
      <c r="GI337" s="112"/>
      <c r="GJ337" s="112"/>
      <c r="GK337" s="112"/>
      <c r="GL337" s="112"/>
      <c r="GM337" s="112"/>
      <c r="GN337" s="112"/>
      <c r="GO337" s="112"/>
      <c r="GP337" s="112"/>
      <c r="GQ337" s="112"/>
      <c r="GR337" s="112"/>
      <c r="GS337" s="112"/>
      <c r="GT337" s="112"/>
      <c r="GU337" s="112"/>
    </row>
    <row r="338" spans="1:203" ht="15" customHeight="1" x14ac:dyDescent="0.25">
      <c r="A338" s="111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  <c r="BS338" s="112"/>
      <c r="BT338" s="112"/>
      <c r="BU338" s="112"/>
      <c r="BV338" s="112"/>
      <c r="BW338" s="112"/>
      <c r="BX338" s="112"/>
      <c r="BY338" s="112"/>
      <c r="BZ338" s="112"/>
      <c r="CA338" s="112"/>
      <c r="CB338" s="112"/>
      <c r="CC338" s="112"/>
      <c r="CD338" s="112"/>
      <c r="CE338" s="112"/>
      <c r="CF338" s="112"/>
      <c r="CG338" s="112"/>
      <c r="CH338" s="112"/>
      <c r="CI338" s="112"/>
      <c r="CJ338" s="112"/>
      <c r="CK338" s="112"/>
      <c r="CL338" s="112"/>
      <c r="CM338" s="112"/>
      <c r="CN338" s="112"/>
      <c r="CO338" s="112"/>
      <c r="CP338" s="112"/>
      <c r="CQ338" s="112"/>
      <c r="CR338" s="112"/>
      <c r="CS338" s="112"/>
      <c r="CT338" s="112"/>
      <c r="CU338" s="112"/>
      <c r="CV338" s="112"/>
      <c r="CW338" s="112"/>
      <c r="CX338" s="112"/>
      <c r="CY338" s="112"/>
      <c r="CZ338" s="112"/>
      <c r="DA338" s="112"/>
      <c r="DB338" s="112"/>
      <c r="DC338" s="112"/>
      <c r="DD338" s="112"/>
      <c r="DE338" s="112"/>
      <c r="DF338" s="112"/>
      <c r="DG338" s="112"/>
      <c r="DH338" s="112"/>
      <c r="DI338" s="112"/>
      <c r="DJ338" s="112"/>
      <c r="DK338" s="112"/>
      <c r="DL338" s="112"/>
      <c r="DM338" s="112"/>
      <c r="DN338" s="112"/>
      <c r="DO338" s="112"/>
      <c r="DP338" s="112"/>
      <c r="DQ338" s="112"/>
      <c r="DR338" s="112"/>
      <c r="DS338" s="112"/>
      <c r="DT338" s="112"/>
      <c r="DU338" s="112"/>
      <c r="DV338" s="112"/>
      <c r="DW338" s="112"/>
      <c r="DX338" s="112"/>
      <c r="DY338" s="112"/>
      <c r="DZ338" s="112"/>
      <c r="EA338" s="112"/>
      <c r="EB338" s="112"/>
      <c r="EC338" s="112"/>
      <c r="ED338" s="112"/>
      <c r="EE338" s="112"/>
      <c r="EF338" s="112"/>
      <c r="EG338" s="112"/>
      <c r="EH338" s="112"/>
      <c r="EI338" s="112"/>
      <c r="EJ338" s="112"/>
      <c r="EK338" s="112"/>
      <c r="EL338" s="112"/>
      <c r="EM338" s="112"/>
      <c r="EN338" s="112"/>
      <c r="EO338" s="112"/>
      <c r="EP338" s="112"/>
      <c r="EQ338" s="112"/>
      <c r="ER338" s="112"/>
      <c r="ES338" s="112"/>
      <c r="ET338" s="112"/>
      <c r="EU338" s="112"/>
      <c r="EV338" s="112"/>
      <c r="EW338" s="112"/>
      <c r="EX338" s="112"/>
      <c r="EY338" s="112"/>
      <c r="EZ338" s="112"/>
      <c r="FA338" s="112"/>
      <c r="FB338" s="112"/>
      <c r="FC338" s="112"/>
      <c r="FD338" s="112"/>
      <c r="FE338" s="112"/>
      <c r="FF338" s="112"/>
      <c r="FG338" s="112"/>
      <c r="FH338" s="112"/>
      <c r="FI338" s="112"/>
      <c r="FJ338" s="112"/>
      <c r="FK338" s="112"/>
      <c r="FL338" s="112"/>
      <c r="FM338" s="112"/>
      <c r="FN338" s="112"/>
      <c r="FO338" s="112"/>
      <c r="FP338" s="112"/>
      <c r="FQ338" s="112"/>
      <c r="FR338" s="112"/>
      <c r="FS338" s="112"/>
      <c r="FT338" s="112"/>
      <c r="FU338" s="112"/>
      <c r="FV338" s="112"/>
      <c r="FW338" s="112"/>
      <c r="FX338" s="112"/>
      <c r="FY338" s="112"/>
      <c r="FZ338" s="112"/>
      <c r="GA338" s="112"/>
      <c r="GB338" s="112"/>
      <c r="GC338" s="112"/>
      <c r="GD338" s="112"/>
      <c r="GE338" s="112"/>
      <c r="GF338" s="112"/>
      <c r="GG338" s="112"/>
      <c r="GH338" s="112"/>
      <c r="GI338" s="112"/>
      <c r="GJ338" s="112"/>
      <c r="GK338" s="112"/>
      <c r="GL338" s="112"/>
      <c r="GM338" s="112"/>
      <c r="GN338" s="112"/>
      <c r="GO338" s="112"/>
      <c r="GP338" s="112"/>
      <c r="GQ338" s="112"/>
      <c r="GR338" s="112"/>
      <c r="GS338" s="112"/>
      <c r="GT338" s="112"/>
      <c r="GU338" s="112"/>
    </row>
    <row r="339" spans="1:203" ht="15" customHeight="1" x14ac:dyDescent="0.25">
      <c r="A339" s="111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  <c r="BI339" s="112"/>
      <c r="BJ339" s="112"/>
      <c r="BK339" s="112"/>
      <c r="BL339" s="112"/>
      <c r="BM339" s="112"/>
      <c r="BN339" s="112"/>
      <c r="BO339" s="112"/>
      <c r="BP339" s="112"/>
      <c r="BQ339" s="112"/>
      <c r="BR339" s="112"/>
      <c r="BS339" s="112"/>
      <c r="BT339" s="112"/>
      <c r="BU339" s="112"/>
      <c r="BV339" s="112"/>
      <c r="BW339" s="112"/>
      <c r="BX339" s="112"/>
      <c r="BY339" s="112"/>
      <c r="BZ339" s="112"/>
      <c r="CA339" s="112"/>
      <c r="CB339" s="112"/>
      <c r="CC339" s="112"/>
      <c r="CD339" s="112"/>
      <c r="CE339" s="112"/>
      <c r="CF339" s="112"/>
      <c r="CG339" s="112"/>
      <c r="CH339" s="112"/>
      <c r="CI339" s="112"/>
      <c r="CJ339" s="112"/>
      <c r="CK339" s="112"/>
      <c r="CL339" s="112"/>
      <c r="CM339" s="112"/>
      <c r="CN339" s="112"/>
      <c r="CO339" s="112"/>
      <c r="CP339" s="112"/>
      <c r="CQ339" s="112"/>
      <c r="CR339" s="112"/>
      <c r="CS339" s="112"/>
      <c r="CT339" s="112"/>
      <c r="CU339" s="112"/>
      <c r="CV339" s="112"/>
      <c r="CW339" s="112"/>
      <c r="CX339" s="112"/>
      <c r="CY339" s="112"/>
      <c r="CZ339" s="112"/>
      <c r="DA339" s="112"/>
      <c r="DB339" s="112"/>
      <c r="DC339" s="112"/>
      <c r="DD339" s="112"/>
      <c r="DE339" s="112"/>
      <c r="DF339" s="112"/>
      <c r="DG339" s="112"/>
      <c r="DH339" s="112"/>
      <c r="DI339" s="112"/>
      <c r="DJ339" s="112"/>
      <c r="DK339" s="112"/>
      <c r="DL339" s="112"/>
      <c r="DM339" s="112"/>
      <c r="DN339" s="112"/>
      <c r="DO339" s="112"/>
      <c r="DP339" s="112"/>
      <c r="DQ339" s="112"/>
      <c r="DR339" s="112"/>
      <c r="DS339" s="112"/>
      <c r="DT339" s="112"/>
      <c r="DU339" s="112"/>
      <c r="DV339" s="112"/>
      <c r="DW339" s="112"/>
      <c r="DX339" s="112"/>
      <c r="DY339" s="112"/>
      <c r="DZ339" s="112"/>
      <c r="EA339" s="112"/>
      <c r="EB339" s="112"/>
      <c r="EC339" s="112"/>
      <c r="ED339" s="112"/>
      <c r="EE339" s="112"/>
      <c r="EF339" s="112"/>
      <c r="EG339" s="112"/>
      <c r="EH339" s="112"/>
      <c r="EI339" s="112"/>
      <c r="EJ339" s="112"/>
      <c r="EK339" s="112"/>
      <c r="EL339" s="112"/>
      <c r="EM339" s="112"/>
      <c r="EN339" s="112"/>
      <c r="EO339" s="112"/>
      <c r="EP339" s="112"/>
      <c r="EQ339" s="112"/>
      <c r="ER339" s="112"/>
      <c r="ES339" s="112"/>
      <c r="ET339" s="112"/>
      <c r="EU339" s="112"/>
      <c r="EV339" s="112"/>
      <c r="EW339" s="112"/>
      <c r="EX339" s="112"/>
      <c r="EY339" s="112"/>
      <c r="EZ339" s="112"/>
      <c r="FA339" s="112"/>
      <c r="FB339" s="112"/>
      <c r="FC339" s="112"/>
      <c r="FD339" s="112"/>
      <c r="FE339" s="112"/>
      <c r="FF339" s="112"/>
      <c r="FG339" s="112"/>
      <c r="FH339" s="112"/>
      <c r="FI339" s="112"/>
      <c r="FJ339" s="112"/>
      <c r="FK339" s="112"/>
      <c r="FL339" s="112"/>
      <c r="FM339" s="112"/>
      <c r="FN339" s="112"/>
      <c r="FO339" s="112"/>
      <c r="FP339" s="112"/>
      <c r="FQ339" s="112"/>
      <c r="FR339" s="112"/>
      <c r="FS339" s="112"/>
      <c r="FT339" s="112"/>
      <c r="FU339" s="112"/>
      <c r="FV339" s="112"/>
      <c r="FW339" s="112"/>
      <c r="FX339" s="112"/>
      <c r="FY339" s="112"/>
      <c r="FZ339" s="112"/>
      <c r="GA339" s="112"/>
      <c r="GB339" s="112"/>
      <c r="GC339" s="112"/>
      <c r="GD339" s="112"/>
      <c r="GE339" s="112"/>
      <c r="GF339" s="112"/>
      <c r="GG339" s="112"/>
      <c r="GH339" s="112"/>
      <c r="GI339" s="112"/>
      <c r="GJ339" s="112"/>
      <c r="GK339" s="112"/>
      <c r="GL339" s="112"/>
      <c r="GM339" s="112"/>
      <c r="GN339" s="112"/>
      <c r="GO339" s="112"/>
      <c r="GP339" s="112"/>
      <c r="GQ339" s="112"/>
      <c r="GR339" s="112"/>
      <c r="GS339" s="112"/>
      <c r="GT339" s="112"/>
      <c r="GU339" s="112"/>
    </row>
    <row r="340" spans="1:203" ht="15" customHeight="1" x14ac:dyDescent="0.25">
      <c r="A340" s="111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  <c r="BI340" s="112"/>
      <c r="BJ340" s="112"/>
      <c r="BK340" s="112"/>
      <c r="BL340" s="112"/>
      <c r="BM340" s="112"/>
      <c r="BN340" s="112"/>
      <c r="BO340" s="112"/>
      <c r="BP340" s="112"/>
      <c r="BQ340" s="112"/>
      <c r="BR340" s="112"/>
      <c r="BS340" s="112"/>
      <c r="BT340" s="112"/>
      <c r="BU340" s="112"/>
      <c r="BV340" s="112"/>
      <c r="BW340" s="112"/>
      <c r="BX340" s="112"/>
      <c r="BY340" s="112"/>
      <c r="BZ340" s="112"/>
      <c r="CA340" s="112"/>
      <c r="CB340" s="112"/>
      <c r="CC340" s="112"/>
      <c r="CD340" s="112"/>
      <c r="CE340" s="112"/>
      <c r="CF340" s="112"/>
      <c r="CG340" s="112"/>
      <c r="CH340" s="112"/>
      <c r="CI340" s="112"/>
      <c r="CJ340" s="112"/>
      <c r="CK340" s="112"/>
      <c r="CL340" s="112"/>
      <c r="CM340" s="112"/>
      <c r="CN340" s="112"/>
      <c r="CO340" s="112"/>
      <c r="CP340" s="112"/>
      <c r="CQ340" s="112"/>
      <c r="CR340" s="112"/>
      <c r="CS340" s="112"/>
      <c r="CT340" s="112"/>
      <c r="CU340" s="112"/>
      <c r="CV340" s="112"/>
      <c r="CW340" s="112"/>
      <c r="CX340" s="112"/>
      <c r="CY340" s="112"/>
      <c r="CZ340" s="112"/>
      <c r="DA340" s="112"/>
      <c r="DB340" s="112"/>
      <c r="DC340" s="112"/>
      <c r="DD340" s="112"/>
      <c r="DE340" s="112"/>
      <c r="DF340" s="112"/>
      <c r="DG340" s="112"/>
      <c r="DH340" s="112"/>
      <c r="DI340" s="112"/>
      <c r="DJ340" s="112"/>
      <c r="DK340" s="112"/>
      <c r="DL340" s="112"/>
      <c r="DM340" s="112"/>
      <c r="DN340" s="112"/>
      <c r="DO340" s="112"/>
      <c r="DP340" s="112"/>
      <c r="DQ340" s="112"/>
      <c r="DR340" s="112"/>
      <c r="DS340" s="112"/>
      <c r="DT340" s="112"/>
      <c r="DU340" s="112"/>
      <c r="DV340" s="112"/>
      <c r="DW340" s="112"/>
      <c r="DX340" s="112"/>
      <c r="DY340" s="112"/>
      <c r="DZ340" s="112"/>
      <c r="EA340" s="112"/>
      <c r="EB340" s="112"/>
      <c r="EC340" s="112"/>
      <c r="ED340" s="112"/>
      <c r="EE340" s="112"/>
      <c r="EF340" s="112"/>
      <c r="EG340" s="112"/>
      <c r="EH340" s="112"/>
      <c r="EI340" s="112"/>
      <c r="EJ340" s="112"/>
      <c r="EK340" s="112"/>
      <c r="EL340" s="112"/>
      <c r="EM340" s="112"/>
      <c r="EN340" s="112"/>
      <c r="EO340" s="112"/>
      <c r="EP340" s="112"/>
      <c r="EQ340" s="112"/>
      <c r="ER340" s="112"/>
      <c r="ES340" s="112"/>
      <c r="ET340" s="112"/>
      <c r="EU340" s="112"/>
      <c r="EV340" s="112"/>
      <c r="EW340" s="112"/>
      <c r="EX340" s="112"/>
      <c r="EY340" s="112"/>
      <c r="EZ340" s="112"/>
      <c r="FA340" s="112"/>
      <c r="FB340" s="112"/>
      <c r="FC340" s="112"/>
      <c r="FD340" s="112"/>
      <c r="FE340" s="112"/>
      <c r="FF340" s="112"/>
      <c r="FG340" s="112"/>
      <c r="FH340" s="112"/>
      <c r="FI340" s="112"/>
      <c r="FJ340" s="112"/>
      <c r="FK340" s="112"/>
      <c r="FL340" s="112"/>
      <c r="FM340" s="112"/>
      <c r="FN340" s="112"/>
      <c r="FO340" s="112"/>
      <c r="FP340" s="112"/>
      <c r="FQ340" s="112"/>
      <c r="FR340" s="112"/>
      <c r="FS340" s="112"/>
      <c r="FT340" s="112"/>
      <c r="FU340" s="112"/>
      <c r="FV340" s="112"/>
      <c r="FW340" s="112"/>
      <c r="FX340" s="112"/>
      <c r="FY340" s="112"/>
      <c r="FZ340" s="112"/>
      <c r="GA340" s="112"/>
      <c r="GB340" s="112"/>
      <c r="GC340" s="112"/>
      <c r="GD340" s="112"/>
      <c r="GE340" s="112"/>
      <c r="GF340" s="112"/>
      <c r="GG340" s="112"/>
      <c r="GH340" s="112"/>
      <c r="GI340" s="112"/>
      <c r="GJ340" s="112"/>
      <c r="GK340" s="112"/>
      <c r="GL340" s="112"/>
      <c r="GM340" s="112"/>
      <c r="GN340" s="112"/>
      <c r="GO340" s="112"/>
      <c r="GP340" s="112"/>
      <c r="GQ340" s="112"/>
      <c r="GR340" s="112"/>
      <c r="GS340" s="112"/>
      <c r="GT340" s="112"/>
      <c r="GU340" s="112"/>
    </row>
    <row r="341" spans="1:203" ht="15" customHeight="1" x14ac:dyDescent="0.25">
      <c r="A341" s="111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  <c r="BI341" s="112"/>
      <c r="BJ341" s="112"/>
      <c r="BK341" s="112"/>
      <c r="BL341" s="112"/>
      <c r="BM341" s="112"/>
      <c r="BN341" s="112"/>
      <c r="BO341" s="112"/>
      <c r="BP341" s="112"/>
      <c r="BQ341" s="112"/>
      <c r="BR341" s="112"/>
      <c r="BS341" s="112"/>
      <c r="BT341" s="112"/>
      <c r="BU341" s="112"/>
      <c r="BV341" s="112"/>
      <c r="BW341" s="112"/>
      <c r="BX341" s="112"/>
      <c r="BY341" s="112"/>
      <c r="BZ341" s="112"/>
      <c r="CA341" s="112"/>
      <c r="CB341" s="112"/>
      <c r="CC341" s="112"/>
      <c r="CD341" s="112"/>
      <c r="CE341" s="112"/>
      <c r="CF341" s="112"/>
      <c r="CG341" s="112"/>
      <c r="CH341" s="112"/>
      <c r="CI341" s="112"/>
      <c r="CJ341" s="112"/>
      <c r="CK341" s="112"/>
      <c r="CL341" s="112"/>
      <c r="CM341" s="112"/>
      <c r="CN341" s="112"/>
      <c r="CO341" s="112"/>
      <c r="CP341" s="112"/>
      <c r="CQ341" s="112"/>
      <c r="CR341" s="112"/>
      <c r="CS341" s="112"/>
      <c r="CT341" s="112"/>
      <c r="CU341" s="112"/>
      <c r="CV341" s="112"/>
      <c r="CW341" s="112"/>
      <c r="CX341" s="112"/>
      <c r="CY341" s="112"/>
      <c r="CZ341" s="112"/>
      <c r="DA341" s="112"/>
      <c r="DB341" s="112"/>
      <c r="DC341" s="112"/>
      <c r="DD341" s="112"/>
      <c r="DE341" s="112"/>
      <c r="DF341" s="112"/>
      <c r="DG341" s="112"/>
      <c r="DH341" s="112"/>
      <c r="DI341" s="112"/>
      <c r="DJ341" s="112"/>
      <c r="DK341" s="112"/>
      <c r="DL341" s="112"/>
      <c r="DM341" s="112"/>
      <c r="DN341" s="112"/>
      <c r="DO341" s="112"/>
      <c r="DP341" s="112"/>
      <c r="DQ341" s="112"/>
      <c r="DR341" s="112"/>
      <c r="DS341" s="112"/>
      <c r="DT341" s="112"/>
      <c r="DU341" s="112"/>
      <c r="DV341" s="112"/>
      <c r="DW341" s="112"/>
      <c r="DX341" s="112"/>
      <c r="DY341" s="112"/>
      <c r="DZ341" s="112"/>
      <c r="EA341" s="112"/>
      <c r="EB341" s="112"/>
      <c r="EC341" s="112"/>
      <c r="ED341" s="112"/>
      <c r="EE341" s="112"/>
      <c r="EF341" s="112"/>
      <c r="EG341" s="112"/>
      <c r="EH341" s="112"/>
      <c r="EI341" s="112"/>
      <c r="EJ341" s="112"/>
      <c r="EK341" s="112"/>
      <c r="EL341" s="112"/>
      <c r="EM341" s="112"/>
      <c r="EN341" s="112"/>
      <c r="EO341" s="112"/>
      <c r="EP341" s="112"/>
      <c r="EQ341" s="112"/>
      <c r="ER341" s="112"/>
      <c r="ES341" s="112"/>
      <c r="ET341" s="112"/>
      <c r="EU341" s="112"/>
      <c r="EV341" s="112"/>
      <c r="EW341" s="112"/>
      <c r="EX341" s="112"/>
      <c r="EY341" s="112"/>
      <c r="EZ341" s="112"/>
      <c r="FA341" s="112"/>
      <c r="FB341" s="112"/>
      <c r="FC341" s="112"/>
      <c r="FD341" s="112"/>
      <c r="FE341" s="112"/>
      <c r="FF341" s="112"/>
      <c r="FG341" s="112"/>
      <c r="FH341" s="112"/>
      <c r="FI341" s="112"/>
      <c r="FJ341" s="112"/>
      <c r="FK341" s="112"/>
      <c r="FL341" s="112"/>
      <c r="FM341" s="112"/>
      <c r="FN341" s="112"/>
      <c r="FO341" s="112"/>
      <c r="FP341" s="112"/>
      <c r="FQ341" s="112"/>
      <c r="FR341" s="112"/>
      <c r="FS341" s="112"/>
      <c r="FT341" s="112"/>
      <c r="FU341" s="112"/>
      <c r="FV341" s="112"/>
      <c r="FW341" s="112"/>
      <c r="FX341" s="112"/>
      <c r="FY341" s="112"/>
      <c r="FZ341" s="112"/>
      <c r="GA341" s="112"/>
      <c r="GB341" s="112"/>
      <c r="GC341" s="112"/>
      <c r="GD341" s="112"/>
      <c r="GE341" s="112"/>
      <c r="GF341" s="112"/>
      <c r="GG341" s="112"/>
      <c r="GH341" s="112"/>
      <c r="GI341" s="112"/>
      <c r="GJ341" s="112"/>
      <c r="GK341" s="112"/>
      <c r="GL341" s="112"/>
      <c r="GM341" s="112"/>
      <c r="GN341" s="112"/>
      <c r="GO341" s="112"/>
      <c r="GP341" s="112"/>
      <c r="GQ341" s="112"/>
      <c r="GR341" s="112"/>
      <c r="GS341" s="112"/>
      <c r="GT341" s="112"/>
      <c r="GU341" s="112"/>
    </row>
    <row r="342" spans="1:203" ht="15" customHeight="1" x14ac:dyDescent="0.25">
      <c r="A342" s="111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  <c r="BI342" s="112"/>
      <c r="BJ342" s="112"/>
      <c r="BK342" s="112"/>
      <c r="BL342" s="112"/>
      <c r="BM342" s="112"/>
      <c r="BN342" s="112"/>
      <c r="BO342" s="112"/>
      <c r="BP342" s="112"/>
      <c r="BQ342" s="112"/>
      <c r="BR342" s="112"/>
      <c r="BS342" s="112"/>
      <c r="BT342" s="112"/>
      <c r="BU342" s="112"/>
      <c r="BV342" s="112"/>
      <c r="BW342" s="112"/>
      <c r="BX342" s="112"/>
      <c r="BY342" s="112"/>
      <c r="BZ342" s="112"/>
      <c r="CA342" s="112"/>
      <c r="CB342" s="112"/>
      <c r="CC342" s="112"/>
      <c r="CD342" s="112"/>
      <c r="CE342" s="112"/>
      <c r="CF342" s="112"/>
      <c r="CG342" s="112"/>
      <c r="CH342" s="112"/>
      <c r="CI342" s="112"/>
      <c r="CJ342" s="112"/>
      <c r="CK342" s="112"/>
      <c r="CL342" s="112"/>
      <c r="CM342" s="112"/>
      <c r="CN342" s="112"/>
      <c r="CO342" s="112"/>
      <c r="CP342" s="112"/>
      <c r="CQ342" s="112"/>
      <c r="CR342" s="112"/>
      <c r="CS342" s="112"/>
      <c r="CT342" s="112"/>
      <c r="CU342" s="112"/>
      <c r="CV342" s="112"/>
      <c r="CW342" s="112"/>
      <c r="CX342" s="112"/>
      <c r="CY342" s="112"/>
      <c r="CZ342" s="112"/>
      <c r="DA342" s="112"/>
      <c r="DB342" s="112"/>
      <c r="DC342" s="112"/>
      <c r="DD342" s="112"/>
      <c r="DE342" s="112"/>
      <c r="DF342" s="112"/>
      <c r="DG342" s="112"/>
      <c r="DH342" s="112"/>
      <c r="DI342" s="112"/>
      <c r="DJ342" s="112"/>
      <c r="DK342" s="112"/>
      <c r="DL342" s="112"/>
      <c r="DM342" s="112"/>
      <c r="DN342" s="112"/>
      <c r="DO342" s="112"/>
      <c r="DP342" s="112"/>
      <c r="DQ342" s="112"/>
      <c r="DR342" s="112"/>
      <c r="DS342" s="112"/>
      <c r="DT342" s="112"/>
      <c r="DU342" s="112"/>
      <c r="DV342" s="112"/>
      <c r="DW342" s="112"/>
      <c r="DX342" s="112"/>
      <c r="DY342" s="112"/>
      <c r="DZ342" s="112"/>
      <c r="EA342" s="112"/>
      <c r="EB342" s="112"/>
      <c r="EC342" s="112"/>
      <c r="ED342" s="112"/>
      <c r="EE342" s="112"/>
      <c r="EF342" s="112"/>
      <c r="EG342" s="112"/>
      <c r="EH342" s="112"/>
      <c r="EI342" s="112"/>
      <c r="EJ342" s="112"/>
      <c r="EK342" s="112"/>
      <c r="EL342" s="112"/>
      <c r="EM342" s="112"/>
      <c r="EN342" s="112"/>
      <c r="EO342" s="112"/>
      <c r="EP342" s="112"/>
      <c r="EQ342" s="112"/>
      <c r="ER342" s="112"/>
      <c r="ES342" s="112"/>
      <c r="ET342" s="112"/>
      <c r="EU342" s="112"/>
      <c r="EV342" s="112"/>
      <c r="EW342" s="112"/>
      <c r="EX342" s="112"/>
      <c r="EY342" s="112"/>
      <c r="EZ342" s="112"/>
      <c r="FA342" s="112"/>
      <c r="FB342" s="112"/>
      <c r="FC342" s="112"/>
      <c r="FD342" s="112"/>
      <c r="FE342" s="112"/>
      <c r="FF342" s="112"/>
      <c r="FG342" s="112"/>
      <c r="FH342" s="112"/>
      <c r="FI342" s="112"/>
      <c r="FJ342" s="112"/>
      <c r="FK342" s="112"/>
      <c r="FL342" s="112"/>
      <c r="FM342" s="112"/>
      <c r="FN342" s="112"/>
      <c r="FO342" s="112"/>
      <c r="FP342" s="112"/>
      <c r="FQ342" s="112"/>
      <c r="FR342" s="112"/>
      <c r="FS342" s="112"/>
      <c r="FT342" s="112"/>
      <c r="FU342" s="112"/>
      <c r="FV342" s="112"/>
      <c r="FW342" s="112"/>
      <c r="FX342" s="112"/>
      <c r="FY342" s="112"/>
      <c r="FZ342" s="112"/>
      <c r="GA342" s="112"/>
      <c r="GB342" s="112"/>
      <c r="GC342" s="112"/>
      <c r="GD342" s="112"/>
      <c r="GE342" s="112"/>
      <c r="GF342" s="112"/>
      <c r="GG342" s="112"/>
      <c r="GH342" s="112"/>
      <c r="GI342" s="112"/>
      <c r="GJ342" s="112"/>
      <c r="GK342" s="112"/>
      <c r="GL342" s="112"/>
      <c r="GM342" s="112"/>
      <c r="GN342" s="112"/>
      <c r="GO342" s="112"/>
      <c r="GP342" s="112"/>
      <c r="GQ342" s="112"/>
      <c r="GR342" s="112"/>
      <c r="GS342" s="112"/>
      <c r="GT342" s="112"/>
      <c r="GU342" s="112"/>
    </row>
    <row r="343" spans="1:203" ht="15" customHeight="1" x14ac:dyDescent="0.25">
      <c r="A343" s="111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  <c r="BI343" s="112"/>
      <c r="BJ343" s="112"/>
      <c r="BK343" s="112"/>
      <c r="BL343" s="112"/>
      <c r="BM343" s="112"/>
      <c r="BN343" s="112"/>
      <c r="BO343" s="112"/>
      <c r="BP343" s="112"/>
      <c r="BQ343" s="112"/>
      <c r="BR343" s="112"/>
      <c r="BS343" s="112"/>
      <c r="BT343" s="112"/>
      <c r="BU343" s="112"/>
      <c r="BV343" s="112"/>
      <c r="BW343" s="112"/>
      <c r="BX343" s="112"/>
      <c r="BY343" s="112"/>
      <c r="BZ343" s="112"/>
      <c r="CA343" s="112"/>
      <c r="CB343" s="112"/>
      <c r="CC343" s="112"/>
      <c r="CD343" s="112"/>
      <c r="CE343" s="112"/>
      <c r="CF343" s="112"/>
      <c r="CG343" s="112"/>
      <c r="CH343" s="112"/>
      <c r="CI343" s="112"/>
      <c r="CJ343" s="112"/>
      <c r="CK343" s="112"/>
      <c r="CL343" s="112"/>
      <c r="CM343" s="112"/>
      <c r="CN343" s="112"/>
      <c r="CO343" s="112"/>
      <c r="CP343" s="112"/>
      <c r="CQ343" s="112"/>
      <c r="CR343" s="112"/>
      <c r="CS343" s="112"/>
      <c r="CT343" s="112"/>
      <c r="CU343" s="112"/>
      <c r="CV343" s="112"/>
      <c r="CW343" s="112"/>
      <c r="CX343" s="112"/>
      <c r="CY343" s="112"/>
      <c r="CZ343" s="112"/>
      <c r="DA343" s="112"/>
      <c r="DB343" s="112"/>
      <c r="DC343" s="112"/>
      <c r="DD343" s="112"/>
      <c r="DE343" s="112"/>
      <c r="DF343" s="112"/>
      <c r="DG343" s="112"/>
      <c r="DH343" s="112"/>
      <c r="DI343" s="112"/>
      <c r="DJ343" s="112"/>
      <c r="DK343" s="112"/>
      <c r="DL343" s="112"/>
      <c r="DM343" s="112"/>
      <c r="DN343" s="112"/>
      <c r="DO343" s="112"/>
      <c r="DP343" s="112"/>
      <c r="DQ343" s="112"/>
      <c r="DR343" s="112"/>
      <c r="DS343" s="112"/>
      <c r="DT343" s="112"/>
      <c r="DU343" s="112"/>
      <c r="DV343" s="112"/>
      <c r="DW343" s="112"/>
      <c r="DX343" s="112"/>
      <c r="DY343" s="112"/>
      <c r="DZ343" s="112"/>
      <c r="EA343" s="112"/>
      <c r="EB343" s="112"/>
      <c r="EC343" s="112"/>
      <c r="ED343" s="112"/>
      <c r="EE343" s="112"/>
      <c r="EF343" s="112"/>
      <c r="EG343" s="112"/>
      <c r="EH343" s="112"/>
      <c r="EI343" s="112"/>
      <c r="EJ343" s="112"/>
      <c r="EK343" s="112"/>
      <c r="EL343" s="112"/>
      <c r="EM343" s="112"/>
      <c r="EN343" s="112"/>
      <c r="EO343" s="112"/>
      <c r="EP343" s="112"/>
      <c r="EQ343" s="112"/>
      <c r="ER343" s="112"/>
      <c r="ES343" s="112"/>
      <c r="ET343" s="112"/>
      <c r="EU343" s="112"/>
      <c r="EV343" s="112"/>
      <c r="EW343" s="112"/>
      <c r="EX343" s="112"/>
      <c r="EY343" s="112"/>
      <c r="EZ343" s="112"/>
      <c r="FA343" s="112"/>
      <c r="FB343" s="112"/>
      <c r="FC343" s="112"/>
      <c r="FD343" s="112"/>
      <c r="FE343" s="112"/>
      <c r="FF343" s="112"/>
      <c r="FG343" s="112"/>
      <c r="FH343" s="112"/>
      <c r="FI343" s="112"/>
      <c r="FJ343" s="112"/>
      <c r="FK343" s="112"/>
      <c r="FL343" s="112"/>
      <c r="FM343" s="112"/>
      <c r="FN343" s="112"/>
      <c r="FO343" s="112"/>
      <c r="FP343" s="112"/>
      <c r="FQ343" s="112"/>
      <c r="FR343" s="112"/>
      <c r="FS343" s="112"/>
      <c r="FT343" s="112"/>
      <c r="FU343" s="112"/>
      <c r="FV343" s="112"/>
      <c r="FW343" s="112"/>
      <c r="FX343" s="112"/>
      <c r="FY343" s="112"/>
      <c r="FZ343" s="112"/>
      <c r="GA343" s="112"/>
      <c r="GB343" s="112"/>
      <c r="GC343" s="112"/>
      <c r="GD343" s="112"/>
      <c r="GE343" s="112"/>
      <c r="GF343" s="112"/>
      <c r="GG343" s="112"/>
      <c r="GH343" s="112"/>
      <c r="GI343" s="112"/>
      <c r="GJ343" s="112"/>
      <c r="GK343" s="112"/>
      <c r="GL343" s="112"/>
      <c r="GM343" s="112"/>
      <c r="GN343" s="112"/>
      <c r="GO343" s="112"/>
      <c r="GP343" s="112"/>
      <c r="GQ343" s="112"/>
      <c r="GR343" s="112"/>
      <c r="GS343" s="112"/>
      <c r="GT343" s="112"/>
      <c r="GU343" s="112"/>
    </row>
    <row r="344" spans="1:203" ht="15" customHeight="1" x14ac:dyDescent="0.25">
      <c r="A344" s="111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  <c r="BI344" s="112"/>
      <c r="BJ344" s="112"/>
      <c r="BK344" s="112"/>
      <c r="BL344" s="112"/>
      <c r="BM344" s="112"/>
      <c r="BN344" s="112"/>
      <c r="BO344" s="112"/>
      <c r="BP344" s="112"/>
      <c r="BQ344" s="112"/>
      <c r="BR344" s="112"/>
      <c r="BS344" s="112"/>
      <c r="BT344" s="112"/>
      <c r="BU344" s="112"/>
      <c r="BV344" s="112"/>
      <c r="BW344" s="112"/>
      <c r="BX344" s="112"/>
      <c r="BY344" s="112"/>
      <c r="BZ344" s="112"/>
      <c r="CA344" s="112"/>
      <c r="CB344" s="112"/>
      <c r="CC344" s="112"/>
      <c r="CD344" s="112"/>
      <c r="CE344" s="112"/>
      <c r="CF344" s="112"/>
      <c r="CG344" s="112"/>
      <c r="CH344" s="112"/>
      <c r="CI344" s="112"/>
      <c r="CJ344" s="112"/>
      <c r="CK344" s="112"/>
      <c r="CL344" s="112"/>
      <c r="CM344" s="112"/>
      <c r="CN344" s="112"/>
      <c r="CO344" s="112"/>
      <c r="CP344" s="112"/>
      <c r="CQ344" s="112"/>
      <c r="CR344" s="112"/>
      <c r="CS344" s="112"/>
      <c r="CT344" s="112"/>
      <c r="CU344" s="112"/>
      <c r="CV344" s="112"/>
      <c r="CW344" s="112"/>
      <c r="CX344" s="112"/>
      <c r="CY344" s="112"/>
      <c r="CZ344" s="112"/>
      <c r="DA344" s="112"/>
      <c r="DB344" s="112"/>
      <c r="DC344" s="112"/>
      <c r="DD344" s="112"/>
      <c r="DE344" s="112"/>
      <c r="DF344" s="112"/>
      <c r="DG344" s="112"/>
      <c r="DH344" s="112"/>
      <c r="DI344" s="112"/>
      <c r="DJ344" s="112"/>
      <c r="DK344" s="112"/>
      <c r="DL344" s="112"/>
      <c r="DM344" s="112"/>
      <c r="DN344" s="112"/>
      <c r="DO344" s="112"/>
      <c r="DP344" s="112"/>
      <c r="DQ344" s="112"/>
      <c r="DR344" s="112"/>
      <c r="DS344" s="112"/>
      <c r="DT344" s="112"/>
      <c r="DU344" s="112"/>
      <c r="DV344" s="112"/>
      <c r="DW344" s="112"/>
      <c r="DX344" s="112"/>
      <c r="DY344" s="112"/>
      <c r="DZ344" s="112"/>
      <c r="EA344" s="112"/>
      <c r="EB344" s="112"/>
      <c r="EC344" s="112"/>
      <c r="ED344" s="112"/>
      <c r="EE344" s="112"/>
      <c r="EF344" s="112"/>
      <c r="EG344" s="112"/>
      <c r="EH344" s="112"/>
      <c r="EI344" s="112"/>
      <c r="EJ344" s="112"/>
      <c r="EK344" s="112"/>
      <c r="EL344" s="112"/>
      <c r="EM344" s="112"/>
      <c r="EN344" s="112"/>
      <c r="EO344" s="112"/>
      <c r="EP344" s="112"/>
      <c r="EQ344" s="112"/>
      <c r="ER344" s="112"/>
      <c r="ES344" s="112"/>
      <c r="ET344" s="112"/>
      <c r="EU344" s="112"/>
      <c r="EV344" s="112"/>
      <c r="EW344" s="112"/>
      <c r="EX344" s="112"/>
      <c r="EY344" s="112"/>
      <c r="EZ344" s="112"/>
      <c r="FA344" s="112"/>
      <c r="FB344" s="112"/>
      <c r="FC344" s="112"/>
      <c r="FD344" s="112"/>
      <c r="FE344" s="112"/>
      <c r="FF344" s="112"/>
      <c r="FG344" s="112"/>
      <c r="FH344" s="112"/>
      <c r="FI344" s="112"/>
      <c r="FJ344" s="112"/>
      <c r="FK344" s="112"/>
      <c r="FL344" s="112"/>
      <c r="FM344" s="112"/>
      <c r="FN344" s="112"/>
      <c r="FO344" s="112"/>
      <c r="FP344" s="112"/>
      <c r="FQ344" s="112"/>
      <c r="FR344" s="112"/>
      <c r="FS344" s="112"/>
      <c r="FT344" s="112"/>
      <c r="FU344" s="112"/>
      <c r="FV344" s="112"/>
      <c r="FW344" s="112"/>
      <c r="FX344" s="112"/>
      <c r="FY344" s="112"/>
      <c r="FZ344" s="112"/>
      <c r="GA344" s="112"/>
      <c r="GB344" s="112"/>
      <c r="GC344" s="112"/>
      <c r="GD344" s="112"/>
      <c r="GE344" s="112"/>
      <c r="GF344" s="112"/>
      <c r="GG344" s="112"/>
      <c r="GH344" s="112"/>
      <c r="GI344" s="112"/>
      <c r="GJ344" s="112"/>
      <c r="GK344" s="112"/>
      <c r="GL344" s="112"/>
      <c r="GM344" s="112"/>
      <c r="GN344" s="112"/>
      <c r="GO344" s="112"/>
      <c r="GP344" s="112"/>
      <c r="GQ344" s="112"/>
      <c r="GR344" s="112"/>
      <c r="GS344" s="112"/>
      <c r="GT344" s="112"/>
      <c r="GU344" s="112"/>
    </row>
    <row r="345" spans="1:203" ht="15" customHeight="1" x14ac:dyDescent="0.25">
      <c r="A345" s="111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  <c r="BI345" s="112"/>
      <c r="BJ345" s="112"/>
      <c r="BK345" s="112"/>
      <c r="BL345" s="112"/>
      <c r="BM345" s="112"/>
      <c r="BN345" s="112"/>
      <c r="BO345" s="112"/>
      <c r="BP345" s="112"/>
      <c r="BQ345" s="112"/>
      <c r="BR345" s="112"/>
      <c r="BS345" s="112"/>
      <c r="BT345" s="112"/>
      <c r="BU345" s="112"/>
      <c r="BV345" s="112"/>
      <c r="BW345" s="112"/>
      <c r="BX345" s="112"/>
      <c r="BY345" s="112"/>
      <c r="BZ345" s="112"/>
      <c r="CA345" s="112"/>
      <c r="CB345" s="112"/>
      <c r="CC345" s="112"/>
      <c r="CD345" s="112"/>
      <c r="CE345" s="112"/>
      <c r="CF345" s="112"/>
      <c r="CG345" s="112"/>
      <c r="CH345" s="112"/>
      <c r="CI345" s="112"/>
      <c r="CJ345" s="112"/>
      <c r="CK345" s="112"/>
      <c r="CL345" s="112"/>
      <c r="CM345" s="112"/>
      <c r="CN345" s="112"/>
      <c r="CO345" s="112"/>
      <c r="CP345" s="112"/>
      <c r="CQ345" s="112"/>
      <c r="CR345" s="112"/>
      <c r="CS345" s="112"/>
      <c r="CT345" s="112"/>
      <c r="CU345" s="112"/>
      <c r="CV345" s="112"/>
      <c r="CW345" s="112"/>
      <c r="CX345" s="112"/>
      <c r="CY345" s="112"/>
      <c r="CZ345" s="112"/>
      <c r="DA345" s="112"/>
      <c r="DB345" s="112"/>
      <c r="DC345" s="112"/>
      <c r="DD345" s="112"/>
      <c r="DE345" s="112"/>
      <c r="DF345" s="112"/>
      <c r="DG345" s="112"/>
      <c r="DH345" s="112"/>
      <c r="DI345" s="112"/>
      <c r="DJ345" s="112"/>
      <c r="DK345" s="112"/>
      <c r="DL345" s="112"/>
      <c r="DM345" s="112"/>
      <c r="DN345" s="112"/>
      <c r="DO345" s="112"/>
      <c r="DP345" s="112"/>
      <c r="DQ345" s="112"/>
      <c r="DR345" s="112"/>
      <c r="DS345" s="112"/>
      <c r="DT345" s="112"/>
      <c r="DU345" s="112"/>
      <c r="DV345" s="112"/>
      <c r="DW345" s="112"/>
      <c r="DX345" s="112"/>
      <c r="DY345" s="112"/>
      <c r="DZ345" s="112"/>
      <c r="EA345" s="112"/>
      <c r="EB345" s="112"/>
      <c r="EC345" s="112"/>
      <c r="ED345" s="112"/>
      <c r="EE345" s="112"/>
      <c r="EF345" s="112"/>
      <c r="EG345" s="112"/>
      <c r="EH345" s="112"/>
      <c r="EI345" s="112"/>
      <c r="EJ345" s="112"/>
      <c r="EK345" s="112"/>
      <c r="EL345" s="112"/>
      <c r="EM345" s="112"/>
      <c r="EN345" s="112"/>
      <c r="EO345" s="112"/>
      <c r="EP345" s="112"/>
      <c r="EQ345" s="112"/>
      <c r="ER345" s="112"/>
      <c r="ES345" s="112"/>
      <c r="ET345" s="112"/>
      <c r="EU345" s="112"/>
      <c r="EV345" s="112"/>
      <c r="EW345" s="112"/>
      <c r="EX345" s="112"/>
      <c r="EY345" s="112"/>
      <c r="EZ345" s="112"/>
      <c r="FA345" s="112"/>
      <c r="FB345" s="112"/>
      <c r="FC345" s="112"/>
      <c r="FD345" s="112"/>
      <c r="FE345" s="112"/>
      <c r="FF345" s="112"/>
      <c r="FG345" s="112"/>
      <c r="FH345" s="112"/>
      <c r="FI345" s="112"/>
      <c r="FJ345" s="112"/>
      <c r="FK345" s="112"/>
      <c r="FL345" s="112"/>
      <c r="FM345" s="112"/>
      <c r="FN345" s="112"/>
      <c r="FO345" s="112"/>
      <c r="FP345" s="112"/>
      <c r="FQ345" s="112"/>
      <c r="FR345" s="112"/>
      <c r="FS345" s="112"/>
      <c r="FT345" s="112"/>
      <c r="FU345" s="112"/>
      <c r="FV345" s="112"/>
      <c r="FW345" s="112"/>
      <c r="FX345" s="112"/>
      <c r="FY345" s="112"/>
      <c r="FZ345" s="112"/>
      <c r="GA345" s="112"/>
      <c r="GB345" s="112"/>
      <c r="GC345" s="112"/>
      <c r="GD345" s="112"/>
      <c r="GE345" s="112"/>
      <c r="GF345" s="112"/>
      <c r="GG345" s="112"/>
      <c r="GH345" s="112"/>
      <c r="GI345" s="112"/>
      <c r="GJ345" s="112"/>
      <c r="GK345" s="112"/>
      <c r="GL345" s="112"/>
      <c r="GM345" s="112"/>
      <c r="GN345" s="112"/>
      <c r="GO345" s="112"/>
      <c r="GP345" s="112"/>
      <c r="GQ345" s="112"/>
      <c r="GR345" s="112"/>
      <c r="GS345" s="112"/>
      <c r="GT345" s="112"/>
      <c r="GU345" s="112"/>
    </row>
    <row r="346" spans="1:203" ht="15" customHeight="1" x14ac:dyDescent="0.25">
      <c r="A346" s="111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  <c r="BS346" s="112"/>
      <c r="BT346" s="112"/>
      <c r="BU346" s="112"/>
      <c r="BV346" s="112"/>
      <c r="BW346" s="112"/>
      <c r="BX346" s="112"/>
      <c r="BY346" s="112"/>
      <c r="BZ346" s="112"/>
      <c r="CA346" s="112"/>
      <c r="CB346" s="112"/>
      <c r="CC346" s="112"/>
      <c r="CD346" s="112"/>
      <c r="CE346" s="112"/>
      <c r="CF346" s="112"/>
      <c r="CG346" s="112"/>
      <c r="CH346" s="112"/>
      <c r="CI346" s="112"/>
      <c r="CJ346" s="112"/>
      <c r="CK346" s="112"/>
      <c r="CL346" s="112"/>
      <c r="CM346" s="112"/>
      <c r="CN346" s="112"/>
      <c r="CO346" s="112"/>
      <c r="CP346" s="112"/>
      <c r="CQ346" s="112"/>
      <c r="CR346" s="112"/>
      <c r="CS346" s="112"/>
      <c r="CT346" s="112"/>
      <c r="CU346" s="112"/>
      <c r="CV346" s="112"/>
      <c r="CW346" s="112"/>
      <c r="CX346" s="112"/>
      <c r="CY346" s="112"/>
      <c r="CZ346" s="112"/>
      <c r="DA346" s="112"/>
      <c r="DB346" s="112"/>
      <c r="DC346" s="112"/>
      <c r="DD346" s="112"/>
      <c r="DE346" s="112"/>
      <c r="DF346" s="112"/>
      <c r="DG346" s="112"/>
      <c r="DH346" s="112"/>
      <c r="DI346" s="112"/>
      <c r="DJ346" s="112"/>
      <c r="DK346" s="112"/>
      <c r="DL346" s="112"/>
      <c r="DM346" s="112"/>
      <c r="DN346" s="112"/>
      <c r="DO346" s="112"/>
      <c r="DP346" s="112"/>
      <c r="DQ346" s="112"/>
      <c r="DR346" s="112"/>
      <c r="DS346" s="112"/>
      <c r="DT346" s="112"/>
      <c r="DU346" s="112"/>
      <c r="DV346" s="112"/>
      <c r="DW346" s="112"/>
      <c r="DX346" s="112"/>
      <c r="DY346" s="112"/>
      <c r="DZ346" s="112"/>
      <c r="EA346" s="112"/>
      <c r="EB346" s="112"/>
      <c r="EC346" s="112"/>
      <c r="ED346" s="112"/>
      <c r="EE346" s="112"/>
      <c r="EF346" s="112"/>
      <c r="EG346" s="112"/>
      <c r="EH346" s="112"/>
      <c r="EI346" s="112"/>
      <c r="EJ346" s="112"/>
      <c r="EK346" s="112"/>
      <c r="EL346" s="112"/>
      <c r="EM346" s="112"/>
      <c r="EN346" s="112"/>
      <c r="EO346" s="112"/>
      <c r="EP346" s="112"/>
      <c r="EQ346" s="112"/>
      <c r="ER346" s="112"/>
      <c r="ES346" s="112"/>
      <c r="ET346" s="112"/>
      <c r="EU346" s="112"/>
      <c r="EV346" s="112"/>
      <c r="EW346" s="112"/>
      <c r="EX346" s="112"/>
      <c r="EY346" s="112"/>
      <c r="EZ346" s="112"/>
      <c r="FA346" s="112"/>
      <c r="FB346" s="112"/>
      <c r="FC346" s="112"/>
      <c r="FD346" s="112"/>
      <c r="FE346" s="112"/>
      <c r="FF346" s="112"/>
      <c r="FG346" s="112"/>
      <c r="FH346" s="112"/>
      <c r="FI346" s="112"/>
      <c r="FJ346" s="112"/>
      <c r="FK346" s="112"/>
      <c r="FL346" s="112"/>
      <c r="FM346" s="112"/>
      <c r="FN346" s="112"/>
      <c r="FO346" s="112"/>
      <c r="FP346" s="112"/>
      <c r="FQ346" s="112"/>
      <c r="FR346" s="112"/>
      <c r="FS346" s="112"/>
      <c r="FT346" s="112"/>
      <c r="FU346" s="112"/>
      <c r="FV346" s="112"/>
      <c r="FW346" s="112"/>
      <c r="FX346" s="112"/>
      <c r="FY346" s="112"/>
      <c r="FZ346" s="112"/>
      <c r="GA346" s="112"/>
      <c r="GB346" s="112"/>
      <c r="GC346" s="112"/>
      <c r="GD346" s="112"/>
      <c r="GE346" s="112"/>
      <c r="GF346" s="112"/>
      <c r="GG346" s="112"/>
      <c r="GH346" s="112"/>
      <c r="GI346" s="112"/>
      <c r="GJ346" s="112"/>
      <c r="GK346" s="112"/>
      <c r="GL346" s="112"/>
      <c r="GM346" s="112"/>
      <c r="GN346" s="112"/>
      <c r="GO346" s="112"/>
      <c r="GP346" s="112"/>
      <c r="GQ346" s="112"/>
      <c r="GR346" s="112"/>
      <c r="GS346" s="112"/>
      <c r="GT346" s="112"/>
      <c r="GU346" s="112"/>
    </row>
    <row r="347" spans="1:203" ht="15" customHeight="1" x14ac:dyDescent="0.25">
      <c r="A347" s="111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  <c r="BI347" s="112"/>
      <c r="BJ347" s="112"/>
      <c r="BK347" s="112"/>
      <c r="BL347" s="112"/>
      <c r="BM347" s="112"/>
      <c r="BN347" s="112"/>
      <c r="BO347" s="112"/>
      <c r="BP347" s="112"/>
      <c r="BQ347" s="112"/>
      <c r="BR347" s="112"/>
      <c r="BS347" s="112"/>
      <c r="BT347" s="112"/>
      <c r="BU347" s="112"/>
      <c r="BV347" s="112"/>
      <c r="BW347" s="112"/>
      <c r="BX347" s="112"/>
      <c r="BY347" s="112"/>
      <c r="BZ347" s="112"/>
      <c r="CA347" s="112"/>
      <c r="CB347" s="112"/>
      <c r="CC347" s="112"/>
      <c r="CD347" s="112"/>
      <c r="CE347" s="112"/>
      <c r="CF347" s="112"/>
      <c r="CG347" s="112"/>
      <c r="CH347" s="112"/>
      <c r="CI347" s="112"/>
      <c r="CJ347" s="112"/>
      <c r="CK347" s="112"/>
      <c r="CL347" s="112"/>
      <c r="CM347" s="112"/>
      <c r="CN347" s="112"/>
      <c r="CO347" s="112"/>
      <c r="CP347" s="112"/>
      <c r="CQ347" s="112"/>
      <c r="CR347" s="112"/>
      <c r="CS347" s="112"/>
      <c r="CT347" s="112"/>
      <c r="CU347" s="112"/>
      <c r="CV347" s="112"/>
      <c r="CW347" s="112"/>
      <c r="CX347" s="112"/>
      <c r="CY347" s="112"/>
      <c r="CZ347" s="112"/>
      <c r="DA347" s="112"/>
      <c r="DB347" s="112"/>
      <c r="DC347" s="112"/>
      <c r="DD347" s="112"/>
      <c r="DE347" s="112"/>
      <c r="DF347" s="112"/>
      <c r="DG347" s="112"/>
      <c r="DH347" s="112"/>
      <c r="DI347" s="112"/>
      <c r="DJ347" s="112"/>
      <c r="DK347" s="112"/>
      <c r="DL347" s="112"/>
      <c r="DM347" s="112"/>
      <c r="DN347" s="112"/>
      <c r="DO347" s="112"/>
      <c r="DP347" s="112"/>
      <c r="DQ347" s="112"/>
      <c r="DR347" s="112"/>
      <c r="DS347" s="112"/>
      <c r="DT347" s="112"/>
      <c r="DU347" s="112"/>
      <c r="DV347" s="112"/>
      <c r="DW347" s="112"/>
      <c r="DX347" s="112"/>
      <c r="DY347" s="112"/>
      <c r="DZ347" s="112"/>
      <c r="EA347" s="112"/>
      <c r="EB347" s="112"/>
      <c r="EC347" s="112"/>
      <c r="ED347" s="112"/>
      <c r="EE347" s="112"/>
      <c r="EF347" s="112"/>
      <c r="EG347" s="112"/>
      <c r="EH347" s="112"/>
      <c r="EI347" s="112"/>
      <c r="EJ347" s="112"/>
      <c r="EK347" s="112"/>
      <c r="EL347" s="112"/>
      <c r="EM347" s="112"/>
      <c r="EN347" s="112"/>
      <c r="EO347" s="112"/>
      <c r="EP347" s="112"/>
      <c r="EQ347" s="112"/>
      <c r="ER347" s="112"/>
      <c r="ES347" s="112"/>
      <c r="ET347" s="112"/>
      <c r="EU347" s="112"/>
      <c r="EV347" s="112"/>
      <c r="EW347" s="112"/>
      <c r="EX347" s="112"/>
      <c r="EY347" s="112"/>
      <c r="EZ347" s="112"/>
      <c r="FA347" s="112"/>
      <c r="FB347" s="112"/>
      <c r="FC347" s="112"/>
      <c r="FD347" s="112"/>
      <c r="FE347" s="112"/>
      <c r="FF347" s="112"/>
      <c r="FG347" s="112"/>
      <c r="FH347" s="112"/>
      <c r="FI347" s="112"/>
      <c r="FJ347" s="112"/>
      <c r="FK347" s="112"/>
      <c r="FL347" s="112"/>
      <c r="FM347" s="112"/>
      <c r="FN347" s="112"/>
      <c r="FO347" s="112"/>
      <c r="FP347" s="112"/>
      <c r="FQ347" s="112"/>
      <c r="FR347" s="112"/>
      <c r="FS347" s="112"/>
      <c r="FT347" s="112"/>
      <c r="FU347" s="112"/>
      <c r="FV347" s="112"/>
      <c r="FW347" s="112"/>
      <c r="FX347" s="112"/>
      <c r="FY347" s="112"/>
      <c r="FZ347" s="112"/>
      <c r="GA347" s="112"/>
      <c r="GB347" s="112"/>
      <c r="GC347" s="112"/>
      <c r="GD347" s="112"/>
      <c r="GE347" s="112"/>
      <c r="GF347" s="112"/>
      <c r="GG347" s="112"/>
      <c r="GH347" s="112"/>
      <c r="GI347" s="112"/>
      <c r="GJ347" s="112"/>
      <c r="GK347" s="112"/>
      <c r="GL347" s="112"/>
      <c r="GM347" s="112"/>
      <c r="GN347" s="112"/>
      <c r="GO347" s="112"/>
      <c r="GP347" s="112"/>
      <c r="GQ347" s="112"/>
      <c r="GR347" s="112"/>
      <c r="GS347" s="112"/>
      <c r="GT347" s="112"/>
      <c r="GU347" s="112"/>
    </row>
    <row r="348" spans="1:203" ht="15" customHeight="1" x14ac:dyDescent="0.25">
      <c r="A348" s="111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  <c r="BI348" s="112"/>
      <c r="BJ348" s="112"/>
      <c r="BK348" s="112"/>
      <c r="BL348" s="112"/>
      <c r="BM348" s="112"/>
      <c r="BN348" s="112"/>
      <c r="BO348" s="112"/>
      <c r="BP348" s="112"/>
      <c r="BQ348" s="112"/>
      <c r="BR348" s="112"/>
      <c r="BS348" s="112"/>
      <c r="BT348" s="112"/>
      <c r="BU348" s="112"/>
      <c r="BV348" s="112"/>
      <c r="BW348" s="112"/>
      <c r="BX348" s="112"/>
      <c r="BY348" s="112"/>
      <c r="BZ348" s="112"/>
      <c r="CA348" s="112"/>
      <c r="CB348" s="112"/>
      <c r="CC348" s="112"/>
      <c r="CD348" s="112"/>
      <c r="CE348" s="112"/>
      <c r="CF348" s="112"/>
      <c r="CG348" s="112"/>
      <c r="CH348" s="112"/>
      <c r="CI348" s="112"/>
      <c r="CJ348" s="112"/>
      <c r="CK348" s="112"/>
      <c r="CL348" s="112"/>
      <c r="CM348" s="112"/>
      <c r="CN348" s="112"/>
      <c r="CO348" s="112"/>
      <c r="CP348" s="112"/>
      <c r="CQ348" s="112"/>
      <c r="CR348" s="112"/>
      <c r="CS348" s="112"/>
      <c r="CT348" s="112"/>
      <c r="CU348" s="112"/>
      <c r="CV348" s="112"/>
      <c r="CW348" s="112"/>
      <c r="CX348" s="112"/>
      <c r="CY348" s="112"/>
      <c r="CZ348" s="112"/>
      <c r="DA348" s="112"/>
      <c r="DB348" s="112"/>
      <c r="DC348" s="112"/>
      <c r="DD348" s="112"/>
      <c r="DE348" s="112"/>
      <c r="DF348" s="112"/>
      <c r="DG348" s="112"/>
      <c r="DH348" s="112"/>
      <c r="DI348" s="112"/>
      <c r="DJ348" s="112"/>
      <c r="DK348" s="112"/>
      <c r="DL348" s="112"/>
      <c r="DM348" s="112"/>
      <c r="DN348" s="112"/>
      <c r="DO348" s="112"/>
      <c r="DP348" s="112"/>
      <c r="DQ348" s="112"/>
      <c r="DR348" s="112"/>
      <c r="DS348" s="112"/>
      <c r="DT348" s="112"/>
      <c r="DU348" s="112"/>
      <c r="DV348" s="112"/>
      <c r="DW348" s="112"/>
      <c r="DX348" s="112"/>
      <c r="DY348" s="112"/>
      <c r="DZ348" s="112"/>
      <c r="EA348" s="112"/>
      <c r="EB348" s="112"/>
      <c r="EC348" s="112"/>
      <c r="ED348" s="112"/>
      <c r="EE348" s="112"/>
      <c r="EF348" s="112"/>
      <c r="EG348" s="112"/>
      <c r="EH348" s="112"/>
      <c r="EI348" s="112"/>
      <c r="EJ348" s="112"/>
      <c r="EK348" s="112"/>
      <c r="EL348" s="112"/>
      <c r="EM348" s="112"/>
      <c r="EN348" s="112"/>
      <c r="EO348" s="112"/>
      <c r="EP348" s="112"/>
      <c r="EQ348" s="112"/>
      <c r="ER348" s="112"/>
      <c r="ES348" s="112"/>
      <c r="ET348" s="112"/>
      <c r="EU348" s="112"/>
      <c r="EV348" s="112"/>
      <c r="EW348" s="112"/>
      <c r="EX348" s="112"/>
      <c r="EY348" s="112"/>
      <c r="EZ348" s="112"/>
      <c r="FA348" s="112"/>
      <c r="FB348" s="112"/>
      <c r="FC348" s="112"/>
      <c r="FD348" s="112"/>
      <c r="FE348" s="112"/>
      <c r="FF348" s="112"/>
      <c r="FG348" s="112"/>
      <c r="FH348" s="112"/>
      <c r="FI348" s="112"/>
      <c r="FJ348" s="112"/>
      <c r="FK348" s="112"/>
      <c r="FL348" s="112"/>
      <c r="FM348" s="112"/>
      <c r="FN348" s="112"/>
      <c r="FO348" s="112"/>
      <c r="FP348" s="112"/>
      <c r="FQ348" s="112"/>
      <c r="FR348" s="112"/>
      <c r="FS348" s="112"/>
      <c r="FT348" s="112"/>
      <c r="FU348" s="112"/>
      <c r="FV348" s="112"/>
      <c r="FW348" s="112"/>
      <c r="FX348" s="112"/>
      <c r="FY348" s="112"/>
      <c r="FZ348" s="112"/>
      <c r="GA348" s="112"/>
      <c r="GB348" s="112"/>
      <c r="GC348" s="112"/>
      <c r="GD348" s="112"/>
      <c r="GE348" s="112"/>
      <c r="GF348" s="112"/>
      <c r="GG348" s="112"/>
      <c r="GH348" s="112"/>
      <c r="GI348" s="112"/>
      <c r="GJ348" s="112"/>
      <c r="GK348" s="112"/>
      <c r="GL348" s="112"/>
      <c r="GM348" s="112"/>
      <c r="GN348" s="112"/>
      <c r="GO348" s="112"/>
      <c r="GP348" s="112"/>
      <c r="GQ348" s="112"/>
      <c r="GR348" s="112"/>
      <c r="GS348" s="112"/>
      <c r="GT348" s="112"/>
      <c r="GU348" s="112"/>
    </row>
    <row r="349" spans="1:203" ht="15" customHeight="1" x14ac:dyDescent="0.25">
      <c r="A349" s="111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  <c r="BI349" s="112"/>
      <c r="BJ349" s="112"/>
      <c r="BK349" s="112"/>
      <c r="BL349" s="112"/>
      <c r="BM349" s="112"/>
      <c r="BN349" s="112"/>
      <c r="BO349" s="112"/>
      <c r="BP349" s="112"/>
      <c r="BQ349" s="112"/>
      <c r="BR349" s="112"/>
      <c r="BS349" s="112"/>
      <c r="BT349" s="112"/>
      <c r="BU349" s="112"/>
      <c r="BV349" s="112"/>
      <c r="BW349" s="112"/>
      <c r="BX349" s="112"/>
      <c r="BY349" s="112"/>
      <c r="BZ349" s="112"/>
      <c r="CA349" s="112"/>
      <c r="CB349" s="112"/>
      <c r="CC349" s="112"/>
      <c r="CD349" s="112"/>
      <c r="CE349" s="112"/>
      <c r="CF349" s="112"/>
      <c r="CG349" s="112"/>
      <c r="CH349" s="112"/>
      <c r="CI349" s="112"/>
      <c r="CJ349" s="112"/>
      <c r="CK349" s="112"/>
      <c r="CL349" s="112"/>
      <c r="CM349" s="112"/>
      <c r="CN349" s="112"/>
      <c r="CO349" s="112"/>
      <c r="CP349" s="112"/>
      <c r="CQ349" s="112"/>
      <c r="CR349" s="112"/>
      <c r="CS349" s="112"/>
      <c r="CT349" s="112"/>
      <c r="CU349" s="112"/>
      <c r="CV349" s="112"/>
      <c r="CW349" s="112"/>
      <c r="CX349" s="112"/>
      <c r="CY349" s="112"/>
      <c r="CZ349" s="112"/>
      <c r="DA349" s="112"/>
      <c r="DB349" s="112"/>
      <c r="DC349" s="112"/>
      <c r="DD349" s="112"/>
      <c r="DE349" s="112"/>
      <c r="DF349" s="112"/>
      <c r="DG349" s="112"/>
      <c r="DH349" s="112"/>
      <c r="DI349" s="112"/>
      <c r="DJ349" s="112"/>
      <c r="DK349" s="112"/>
      <c r="DL349" s="112"/>
      <c r="DM349" s="112"/>
      <c r="DN349" s="112"/>
      <c r="DO349" s="112"/>
      <c r="DP349" s="112"/>
      <c r="DQ349" s="112"/>
      <c r="DR349" s="112"/>
      <c r="DS349" s="112"/>
      <c r="DT349" s="112"/>
      <c r="DU349" s="112"/>
      <c r="DV349" s="112"/>
      <c r="DW349" s="112"/>
      <c r="DX349" s="112"/>
      <c r="DY349" s="112"/>
      <c r="DZ349" s="112"/>
      <c r="EA349" s="112"/>
      <c r="EB349" s="112"/>
      <c r="EC349" s="112"/>
      <c r="ED349" s="112"/>
      <c r="EE349" s="112"/>
      <c r="EF349" s="112"/>
      <c r="EG349" s="112"/>
      <c r="EH349" s="112"/>
      <c r="EI349" s="112"/>
      <c r="EJ349" s="112"/>
      <c r="EK349" s="112"/>
      <c r="EL349" s="112"/>
      <c r="EM349" s="112"/>
      <c r="EN349" s="112"/>
      <c r="EO349" s="112"/>
      <c r="EP349" s="112"/>
      <c r="EQ349" s="112"/>
      <c r="ER349" s="112"/>
      <c r="ES349" s="112"/>
      <c r="ET349" s="112"/>
      <c r="EU349" s="112"/>
      <c r="EV349" s="112"/>
      <c r="EW349" s="112"/>
      <c r="EX349" s="112"/>
      <c r="EY349" s="112"/>
      <c r="EZ349" s="112"/>
      <c r="FA349" s="112"/>
      <c r="FB349" s="112"/>
      <c r="FC349" s="112"/>
      <c r="FD349" s="112"/>
      <c r="FE349" s="112"/>
      <c r="FF349" s="112"/>
      <c r="FG349" s="112"/>
      <c r="FH349" s="112"/>
      <c r="FI349" s="112"/>
      <c r="FJ349" s="112"/>
      <c r="FK349" s="112"/>
      <c r="FL349" s="112"/>
      <c r="FM349" s="112"/>
      <c r="FN349" s="112"/>
      <c r="FO349" s="112"/>
      <c r="FP349" s="112"/>
      <c r="FQ349" s="112"/>
      <c r="FR349" s="112"/>
      <c r="FS349" s="112"/>
      <c r="FT349" s="112"/>
      <c r="FU349" s="112"/>
      <c r="FV349" s="112"/>
      <c r="FW349" s="112"/>
      <c r="FX349" s="112"/>
      <c r="FY349" s="112"/>
      <c r="FZ349" s="112"/>
      <c r="GA349" s="112"/>
      <c r="GB349" s="112"/>
      <c r="GC349" s="112"/>
      <c r="GD349" s="112"/>
      <c r="GE349" s="112"/>
      <c r="GF349" s="112"/>
      <c r="GG349" s="112"/>
      <c r="GH349" s="112"/>
      <c r="GI349" s="112"/>
      <c r="GJ349" s="112"/>
      <c r="GK349" s="112"/>
      <c r="GL349" s="112"/>
      <c r="GM349" s="112"/>
      <c r="GN349" s="112"/>
      <c r="GO349" s="112"/>
      <c r="GP349" s="112"/>
      <c r="GQ349" s="112"/>
      <c r="GR349" s="112"/>
      <c r="GS349" s="112"/>
      <c r="GT349" s="112"/>
      <c r="GU349" s="112"/>
    </row>
    <row r="350" spans="1:203" ht="15" customHeight="1" x14ac:dyDescent="0.25">
      <c r="A350" s="111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  <c r="BI350" s="112"/>
      <c r="BJ350" s="112"/>
      <c r="BK350" s="112"/>
      <c r="BL350" s="112"/>
      <c r="BM350" s="112"/>
      <c r="BN350" s="112"/>
      <c r="BO350" s="112"/>
      <c r="BP350" s="112"/>
      <c r="BQ350" s="112"/>
      <c r="BR350" s="112"/>
      <c r="BS350" s="112"/>
      <c r="BT350" s="112"/>
      <c r="BU350" s="112"/>
      <c r="BV350" s="112"/>
      <c r="BW350" s="112"/>
      <c r="BX350" s="112"/>
      <c r="BY350" s="112"/>
      <c r="BZ350" s="112"/>
      <c r="CA350" s="112"/>
      <c r="CB350" s="112"/>
      <c r="CC350" s="112"/>
      <c r="CD350" s="112"/>
      <c r="CE350" s="112"/>
      <c r="CF350" s="112"/>
      <c r="CG350" s="112"/>
      <c r="CH350" s="112"/>
      <c r="CI350" s="112"/>
      <c r="CJ350" s="112"/>
      <c r="CK350" s="112"/>
      <c r="CL350" s="112"/>
      <c r="CM350" s="112"/>
      <c r="CN350" s="112"/>
      <c r="CO350" s="112"/>
      <c r="CP350" s="112"/>
      <c r="CQ350" s="112"/>
      <c r="CR350" s="112"/>
      <c r="CS350" s="112"/>
      <c r="CT350" s="112"/>
      <c r="CU350" s="112"/>
      <c r="CV350" s="112"/>
      <c r="CW350" s="112"/>
      <c r="CX350" s="112"/>
      <c r="CY350" s="112"/>
      <c r="CZ350" s="112"/>
      <c r="DA350" s="112"/>
      <c r="DB350" s="112"/>
      <c r="DC350" s="112"/>
      <c r="DD350" s="112"/>
      <c r="DE350" s="112"/>
      <c r="DF350" s="112"/>
      <c r="DG350" s="112"/>
      <c r="DH350" s="112"/>
      <c r="DI350" s="112"/>
      <c r="DJ350" s="112"/>
      <c r="DK350" s="112"/>
      <c r="DL350" s="112"/>
      <c r="DM350" s="112"/>
      <c r="DN350" s="112"/>
      <c r="DO350" s="112"/>
      <c r="DP350" s="112"/>
      <c r="DQ350" s="112"/>
      <c r="DR350" s="112"/>
      <c r="DS350" s="112"/>
      <c r="DT350" s="112"/>
      <c r="DU350" s="112"/>
      <c r="DV350" s="112"/>
      <c r="DW350" s="112"/>
      <c r="DX350" s="112"/>
      <c r="DY350" s="112"/>
      <c r="DZ350" s="112"/>
      <c r="EA350" s="112"/>
      <c r="EB350" s="112"/>
      <c r="EC350" s="112"/>
      <c r="ED350" s="112"/>
      <c r="EE350" s="112"/>
      <c r="EF350" s="112"/>
      <c r="EG350" s="112"/>
      <c r="EH350" s="112"/>
      <c r="EI350" s="112"/>
      <c r="EJ350" s="112"/>
      <c r="EK350" s="112"/>
      <c r="EL350" s="112"/>
      <c r="EM350" s="112"/>
      <c r="EN350" s="112"/>
      <c r="EO350" s="112"/>
      <c r="EP350" s="112"/>
      <c r="EQ350" s="112"/>
      <c r="ER350" s="112"/>
      <c r="ES350" s="112"/>
      <c r="ET350" s="112"/>
      <c r="EU350" s="112"/>
      <c r="EV350" s="112"/>
      <c r="EW350" s="112"/>
      <c r="EX350" s="112"/>
      <c r="EY350" s="112"/>
      <c r="EZ350" s="112"/>
      <c r="FA350" s="112"/>
      <c r="FB350" s="112"/>
      <c r="FC350" s="112"/>
      <c r="FD350" s="112"/>
      <c r="FE350" s="112"/>
      <c r="FF350" s="112"/>
      <c r="FG350" s="112"/>
      <c r="FH350" s="112"/>
      <c r="FI350" s="112"/>
      <c r="FJ350" s="112"/>
      <c r="FK350" s="112"/>
      <c r="FL350" s="112"/>
      <c r="FM350" s="112"/>
      <c r="FN350" s="112"/>
      <c r="FO350" s="112"/>
      <c r="FP350" s="112"/>
      <c r="FQ350" s="112"/>
      <c r="FR350" s="112"/>
      <c r="FS350" s="112"/>
      <c r="FT350" s="112"/>
      <c r="FU350" s="112"/>
      <c r="FV350" s="112"/>
      <c r="FW350" s="112"/>
      <c r="FX350" s="112"/>
      <c r="FY350" s="112"/>
      <c r="FZ350" s="112"/>
      <c r="GA350" s="112"/>
      <c r="GB350" s="112"/>
      <c r="GC350" s="112"/>
      <c r="GD350" s="112"/>
      <c r="GE350" s="112"/>
      <c r="GF350" s="112"/>
      <c r="GG350" s="112"/>
      <c r="GH350" s="112"/>
      <c r="GI350" s="112"/>
      <c r="GJ350" s="112"/>
      <c r="GK350" s="112"/>
      <c r="GL350" s="112"/>
      <c r="GM350" s="112"/>
      <c r="GN350" s="112"/>
      <c r="GO350" s="112"/>
      <c r="GP350" s="112"/>
      <c r="GQ350" s="112"/>
      <c r="GR350" s="112"/>
      <c r="GS350" s="112"/>
      <c r="GT350" s="112"/>
      <c r="GU350" s="112"/>
    </row>
    <row r="351" spans="1:203" ht="15" customHeight="1" x14ac:dyDescent="0.25">
      <c r="A351" s="111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  <c r="BI351" s="112"/>
      <c r="BJ351" s="112"/>
      <c r="BK351" s="112"/>
      <c r="BL351" s="112"/>
      <c r="BM351" s="112"/>
      <c r="BN351" s="112"/>
      <c r="BO351" s="112"/>
      <c r="BP351" s="112"/>
      <c r="BQ351" s="112"/>
      <c r="BR351" s="112"/>
      <c r="BS351" s="112"/>
      <c r="BT351" s="112"/>
      <c r="BU351" s="112"/>
      <c r="BV351" s="112"/>
      <c r="BW351" s="112"/>
      <c r="BX351" s="112"/>
      <c r="BY351" s="112"/>
      <c r="BZ351" s="112"/>
      <c r="CA351" s="112"/>
      <c r="CB351" s="112"/>
      <c r="CC351" s="112"/>
      <c r="CD351" s="112"/>
      <c r="CE351" s="112"/>
      <c r="CF351" s="112"/>
      <c r="CG351" s="112"/>
      <c r="CH351" s="112"/>
      <c r="CI351" s="112"/>
      <c r="CJ351" s="112"/>
      <c r="CK351" s="112"/>
      <c r="CL351" s="112"/>
      <c r="CM351" s="112"/>
      <c r="CN351" s="112"/>
      <c r="CO351" s="112"/>
      <c r="CP351" s="112"/>
      <c r="CQ351" s="112"/>
      <c r="CR351" s="112"/>
      <c r="CS351" s="112"/>
      <c r="CT351" s="112"/>
      <c r="CU351" s="112"/>
      <c r="CV351" s="112"/>
      <c r="CW351" s="112"/>
      <c r="CX351" s="112"/>
      <c r="CY351" s="112"/>
      <c r="CZ351" s="112"/>
      <c r="DA351" s="112"/>
      <c r="DB351" s="112"/>
      <c r="DC351" s="112"/>
      <c r="DD351" s="112"/>
      <c r="DE351" s="112"/>
      <c r="DF351" s="112"/>
      <c r="DG351" s="112"/>
      <c r="DH351" s="112"/>
      <c r="DI351" s="112"/>
      <c r="DJ351" s="112"/>
      <c r="DK351" s="112"/>
      <c r="DL351" s="112"/>
      <c r="DM351" s="112"/>
      <c r="DN351" s="112"/>
      <c r="DO351" s="112"/>
      <c r="DP351" s="112"/>
      <c r="DQ351" s="112"/>
      <c r="DR351" s="112"/>
      <c r="DS351" s="112"/>
      <c r="DT351" s="112"/>
      <c r="DU351" s="112"/>
      <c r="DV351" s="112"/>
      <c r="DW351" s="112"/>
      <c r="DX351" s="112"/>
      <c r="DY351" s="112"/>
      <c r="DZ351" s="112"/>
      <c r="EA351" s="112"/>
      <c r="EB351" s="112"/>
      <c r="EC351" s="112"/>
      <c r="ED351" s="112"/>
      <c r="EE351" s="112"/>
      <c r="EF351" s="112"/>
      <c r="EG351" s="112"/>
      <c r="EH351" s="112"/>
      <c r="EI351" s="112"/>
      <c r="EJ351" s="112"/>
      <c r="EK351" s="112"/>
      <c r="EL351" s="112"/>
      <c r="EM351" s="112"/>
      <c r="EN351" s="112"/>
      <c r="EO351" s="112"/>
      <c r="EP351" s="112"/>
      <c r="EQ351" s="112"/>
      <c r="ER351" s="112"/>
      <c r="ES351" s="112"/>
      <c r="ET351" s="112"/>
      <c r="EU351" s="112"/>
      <c r="EV351" s="112"/>
      <c r="EW351" s="112"/>
      <c r="EX351" s="112"/>
      <c r="EY351" s="112"/>
      <c r="EZ351" s="112"/>
      <c r="FA351" s="112"/>
      <c r="FB351" s="112"/>
      <c r="FC351" s="112"/>
      <c r="FD351" s="112"/>
      <c r="FE351" s="112"/>
      <c r="FF351" s="112"/>
      <c r="FG351" s="112"/>
      <c r="FH351" s="112"/>
      <c r="FI351" s="112"/>
      <c r="FJ351" s="112"/>
      <c r="FK351" s="112"/>
      <c r="FL351" s="112"/>
      <c r="FM351" s="112"/>
      <c r="FN351" s="112"/>
      <c r="FO351" s="112"/>
      <c r="FP351" s="112"/>
      <c r="FQ351" s="112"/>
      <c r="FR351" s="112"/>
      <c r="FS351" s="112"/>
      <c r="FT351" s="112"/>
      <c r="FU351" s="112"/>
      <c r="FV351" s="112"/>
      <c r="FW351" s="112"/>
      <c r="FX351" s="112"/>
      <c r="FY351" s="112"/>
      <c r="FZ351" s="112"/>
      <c r="GA351" s="112"/>
      <c r="GB351" s="112"/>
      <c r="GC351" s="112"/>
      <c r="GD351" s="112"/>
      <c r="GE351" s="112"/>
      <c r="GF351" s="112"/>
      <c r="GG351" s="112"/>
      <c r="GH351" s="112"/>
      <c r="GI351" s="112"/>
      <c r="GJ351" s="112"/>
      <c r="GK351" s="112"/>
      <c r="GL351" s="112"/>
      <c r="GM351" s="112"/>
      <c r="GN351" s="112"/>
      <c r="GO351" s="112"/>
      <c r="GP351" s="112"/>
      <c r="GQ351" s="112"/>
      <c r="GR351" s="112"/>
      <c r="GS351" s="112"/>
      <c r="GT351" s="112"/>
      <c r="GU351" s="112"/>
    </row>
    <row r="352" spans="1:203" ht="15" customHeight="1" x14ac:dyDescent="0.25">
      <c r="A352" s="111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  <c r="BI352" s="112"/>
      <c r="BJ352" s="112"/>
      <c r="BK352" s="112"/>
      <c r="BL352" s="112"/>
      <c r="BM352" s="112"/>
      <c r="BN352" s="112"/>
      <c r="BO352" s="112"/>
      <c r="BP352" s="112"/>
      <c r="BQ352" s="112"/>
      <c r="BR352" s="112"/>
      <c r="BS352" s="112"/>
      <c r="BT352" s="112"/>
      <c r="BU352" s="112"/>
      <c r="BV352" s="112"/>
      <c r="BW352" s="112"/>
      <c r="BX352" s="112"/>
      <c r="BY352" s="112"/>
      <c r="BZ352" s="112"/>
      <c r="CA352" s="112"/>
      <c r="CB352" s="112"/>
      <c r="CC352" s="112"/>
      <c r="CD352" s="112"/>
      <c r="CE352" s="112"/>
      <c r="CF352" s="112"/>
      <c r="CG352" s="112"/>
      <c r="CH352" s="112"/>
      <c r="CI352" s="112"/>
      <c r="CJ352" s="112"/>
      <c r="CK352" s="112"/>
      <c r="CL352" s="112"/>
      <c r="CM352" s="112"/>
      <c r="CN352" s="112"/>
      <c r="CO352" s="112"/>
      <c r="CP352" s="112"/>
      <c r="CQ352" s="112"/>
      <c r="CR352" s="112"/>
      <c r="CS352" s="112"/>
      <c r="CT352" s="112"/>
      <c r="CU352" s="112"/>
      <c r="CV352" s="112"/>
      <c r="CW352" s="112"/>
      <c r="CX352" s="112"/>
      <c r="CY352" s="112"/>
      <c r="CZ352" s="112"/>
      <c r="DA352" s="112"/>
      <c r="DB352" s="112"/>
      <c r="DC352" s="112"/>
      <c r="DD352" s="112"/>
      <c r="DE352" s="112"/>
      <c r="DF352" s="112"/>
      <c r="DG352" s="112"/>
      <c r="DH352" s="112"/>
      <c r="DI352" s="112"/>
      <c r="DJ352" s="112"/>
      <c r="DK352" s="112"/>
      <c r="DL352" s="112"/>
      <c r="DM352" s="112"/>
      <c r="DN352" s="112"/>
      <c r="DO352" s="112"/>
      <c r="DP352" s="112"/>
      <c r="DQ352" s="112"/>
      <c r="DR352" s="112"/>
      <c r="DS352" s="112"/>
      <c r="DT352" s="112"/>
      <c r="DU352" s="112"/>
      <c r="DV352" s="112"/>
      <c r="DW352" s="112"/>
      <c r="DX352" s="112"/>
      <c r="DY352" s="112"/>
      <c r="DZ352" s="112"/>
      <c r="EA352" s="112"/>
      <c r="EB352" s="112"/>
      <c r="EC352" s="112"/>
      <c r="ED352" s="112"/>
      <c r="EE352" s="112"/>
      <c r="EF352" s="112"/>
      <c r="EG352" s="112"/>
      <c r="EH352" s="112"/>
      <c r="EI352" s="112"/>
      <c r="EJ352" s="112"/>
      <c r="EK352" s="112"/>
      <c r="EL352" s="112"/>
      <c r="EM352" s="112"/>
      <c r="EN352" s="112"/>
      <c r="EO352" s="112"/>
      <c r="EP352" s="112"/>
      <c r="EQ352" s="112"/>
      <c r="ER352" s="112"/>
      <c r="ES352" s="112"/>
      <c r="ET352" s="112"/>
      <c r="EU352" s="112"/>
      <c r="EV352" s="112"/>
      <c r="EW352" s="112"/>
      <c r="EX352" s="112"/>
      <c r="EY352" s="112"/>
      <c r="EZ352" s="112"/>
      <c r="FA352" s="112"/>
      <c r="FB352" s="112"/>
      <c r="FC352" s="112"/>
      <c r="FD352" s="112"/>
      <c r="FE352" s="112"/>
      <c r="FF352" s="112"/>
      <c r="FG352" s="112"/>
      <c r="FH352" s="112"/>
      <c r="FI352" s="112"/>
      <c r="FJ352" s="112"/>
      <c r="FK352" s="112"/>
      <c r="FL352" s="112"/>
      <c r="FM352" s="112"/>
      <c r="FN352" s="112"/>
      <c r="FO352" s="112"/>
      <c r="FP352" s="112"/>
      <c r="FQ352" s="112"/>
      <c r="FR352" s="112"/>
      <c r="FS352" s="112"/>
      <c r="FT352" s="112"/>
      <c r="FU352" s="112"/>
      <c r="FV352" s="112"/>
      <c r="FW352" s="112"/>
      <c r="FX352" s="112"/>
      <c r="FY352" s="112"/>
      <c r="FZ352" s="112"/>
      <c r="GA352" s="112"/>
      <c r="GB352" s="112"/>
      <c r="GC352" s="112"/>
      <c r="GD352" s="112"/>
      <c r="GE352" s="112"/>
      <c r="GF352" s="112"/>
      <c r="GG352" s="112"/>
      <c r="GH352" s="112"/>
      <c r="GI352" s="112"/>
      <c r="GJ352" s="112"/>
      <c r="GK352" s="112"/>
      <c r="GL352" s="112"/>
      <c r="GM352" s="112"/>
      <c r="GN352" s="112"/>
      <c r="GO352" s="112"/>
      <c r="GP352" s="112"/>
      <c r="GQ352" s="112"/>
      <c r="GR352" s="112"/>
      <c r="GS352" s="112"/>
      <c r="GT352" s="112"/>
      <c r="GU352" s="112"/>
    </row>
    <row r="353" spans="1:203" ht="15" customHeight="1" x14ac:dyDescent="0.25">
      <c r="A353" s="111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  <c r="BI353" s="112"/>
      <c r="BJ353" s="112"/>
      <c r="BK353" s="112"/>
      <c r="BL353" s="112"/>
      <c r="BM353" s="112"/>
      <c r="BN353" s="112"/>
      <c r="BO353" s="112"/>
      <c r="BP353" s="112"/>
      <c r="BQ353" s="112"/>
      <c r="BR353" s="112"/>
      <c r="BS353" s="112"/>
      <c r="BT353" s="112"/>
      <c r="BU353" s="112"/>
      <c r="BV353" s="112"/>
      <c r="BW353" s="112"/>
      <c r="BX353" s="112"/>
      <c r="BY353" s="112"/>
      <c r="BZ353" s="112"/>
      <c r="CA353" s="112"/>
      <c r="CB353" s="112"/>
      <c r="CC353" s="112"/>
      <c r="CD353" s="112"/>
      <c r="CE353" s="112"/>
      <c r="CF353" s="112"/>
      <c r="CG353" s="112"/>
      <c r="CH353" s="112"/>
      <c r="CI353" s="112"/>
      <c r="CJ353" s="112"/>
      <c r="CK353" s="112"/>
      <c r="CL353" s="112"/>
      <c r="CM353" s="112"/>
      <c r="CN353" s="112"/>
      <c r="CO353" s="112"/>
      <c r="CP353" s="112"/>
      <c r="CQ353" s="112"/>
      <c r="CR353" s="112"/>
      <c r="CS353" s="112"/>
      <c r="CT353" s="112"/>
      <c r="CU353" s="112"/>
      <c r="CV353" s="112"/>
      <c r="CW353" s="112"/>
      <c r="CX353" s="112"/>
      <c r="CY353" s="112"/>
      <c r="CZ353" s="112"/>
      <c r="DA353" s="112"/>
      <c r="DB353" s="112"/>
      <c r="DC353" s="112"/>
      <c r="DD353" s="112"/>
      <c r="DE353" s="112"/>
      <c r="DF353" s="112"/>
      <c r="DG353" s="112"/>
      <c r="DH353" s="112"/>
      <c r="DI353" s="112"/>
      <c r="DJ353" s="112"/>
      <c r="DK353" s="112"/>
      <c r="DL353" s="112"/>
      <c r="DM353" s="112"/>
      <c r="DN353" s="112"/>
      <c r="DO353" s="112"/>
      <c r="DP353" s="112"/>
      <c r="DQ353" s="112"/>
      <c r="DR353" s="112"/>
      <c r="DS353" s="112"/>
      <c r="DT353" s="112"/>
      <c r="DU353" s="112"/>
      <c r="DV353" s="112"/>
      <c r="DW353" s="112"/>
      <c r="DX353" s="112"/>
      <c r="DY353" s="112"/>
      <c r="DZ353" s="112"/>
      <c r="EA353" s="112"/>
      <c r="EB353" s="112"/>
      <c r="EC353" s="112"/>
      <c r="ED353" s="112"/>
      <c r="EE353" s="112"/>
      <c r="EF353" s="112"/>
      <c r="EG353" s="112"/>
      <c r="EH353" s="112"/>
      <c r="EI353" s="112"/>
      <c r="EJ353" s="112"/>
      <c r="EK353" s="112"/>
      <c r="EL353" s="112"/>
      <c r="EM353" s="112"/>
      <c r="EN353" s="112"/>
      <c r="EO353" s="112"/>
      <c r="EP353" s="112"/>
      <c r="EQ353" s="112"/>
      <c r="ER353" s="112"/>
      <c r="ES353" s="112"/>
      <c r="ET353" s="112"/>
      <c r="EU353" s="112"/>
      <c r="EV353" s="112"/>
      <c r="EW353" s="112"/>
      <c r="EX353" s="112"/>
      <c r="EY353" s="112"/>
      <c r="EZ353" s="112"/>
      <c r="FA353" s="112"/>
      <c r="FB353" s="112"/>
      <c r="FC353" s="112"/>
      <c r="FD353" s="112"/>
      <c r="FE353" s="112"/>
      <c r="FF353" s="112"/>
      <c r="FG353" s="112"/>
      <c r="FH353" s="112"/>
      <c r="FI353" s="112"/>
      <c r="FJ353" s="112"/>
      <c r="FK353" s="112"/>
      <c r="FL353" s="112"/>
      <c r="FM353" s="112"/>
      <c r="FN353" s="112"/>
      <c r="FO353" s="112"/>
      <c r="FP353" s="112"/>
      <c r="FQ353" s="112"/>
      <c r="FR353" s="112"/>
      <c r="FS353" s="112"/>
      <c r="FT353" s="112"/>
      <c r="FU353" s="112"/>
      <c r="FV353" s="112"/>
      <c r="FW353" s="112"/>
      <c r="FX353" s="112"/>
      <c r="FY353" s="112"/>
      <c r="FZ353" s="112"/>
      <c r="GA353" s="112"/>
      <c r="GB353" s="112"/>
      <c r="GC353" s="112"/>
      <c r="GD353" s="112"/>
      <c r="GE353" s="112"/>
      <c r="GF353" s="112"/>
      <c r="GG353" s="112"/>
      <c r="GH353" s="112"/>
      <c r="GI353" s="112"/>
      <c r="GJ353" s="112"/>
      <c r="GK353" s="112"/>
      <c r="GL353" s="112"/>
      <c r="GM353" s="112"/>
      <c r="GN353" s="112"/>
      <c r="GO353" s="112"/>
      <c r="GP353" s="112"/>
      <c r="GQ353" s="112"/>
      <c r="GR353" s="112"/>
      <c r="GS353" s="112"/>
      <c r="GT353" s="112"/>
      <c r="GU353" s="112"/>
    </row>
    <row r="354" spans="1:203" ht="15" customHeight="1" x14ac:dyDescent="0.25">
      <c r="A354" s="111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  <c r="BI354" s="112"/>
      <c r="BJ354" s="112"/>
      <c r="BK354" s="112"/>
      <c r="BL354" s="112"/>
      <c r="BM354" s="112"/>
      <c r="BN354" s="112"/>
      <c r="BO354" s="112"/>
      <c r="BP354" s="112"/>
      <c r="BQ354" s="112"/>
      <c r="BR354" s="112"/>
      <c r="BS354" s="112"/>
      <c r="BT354" s="112"/>
      <c r="BU354" s="112"/>
      <c r="BV354" s="112"/>
      <c r="BW354" s="112"/>
      <c r="BX354" s="112"/>
      <c r="BY354" s="112"/>
      <c r="BZ354" s="112"/>
      <c r="CA354" s="112"/>
      <c r="CB354" s="112"/>
      <c r="CC354" s="112"/>
      <c r="CD354" s="112"/>
      <c r="CE354" s="112"/>
      <c r="CF354" s="112"/>
      <c r="CG354" s="112"/>
      <c r="CH354" s="112"/>
      <c r="CI354" s="112"/>
      <c r="CJ354" s="112"/>
      <c r="CK354" s="112"/>
      <c r="CL354" s="112"/>
      <c r="CM354" s="112"/>
      <c r="CN354" s="112"/>
      <c r="CO354" s="112"/>
      <c r="CP354" s="112"/>
      <c r="CQ354" s="112"/>
      <c r="CR354" s="112"/>
      <c r="CS354" s="112"/>
      <c r="CT354" s="112"/>
      <c r="CU354" s="112"/>
      <c r="CV354" s="112"/>
      <c r="CW354" s="112"/>
      <c r="CX354" s="112"/>
      <c r="CY354" s="112"/>
      <c r="CZ354" s="112"/>
      <c r="DA354" s="112"/>
      <c r="DB354" s="112"/>
      <c r="DC354" s="112"/>
      <c r="DD354" s="112"/>
      <c r="DE354" s="112"/>
      <c r="DF354" s="112"/>
      <c r="DG354" s="112"/>
      <c r="DH354" s="112"/>
      <c r="DI354" s="112"/>
      <c r="DJ354" s="112"/>
      <c r="DK354" s="112"/>
      <c r="DL354" s="112"/>
      <c r="DM354" s="112"/>
      <c r="DN354" s="112"/>
      <c r="DO354" s="112"/>
      <c r="DP354" s="112"/>
      <c r="DQ354" s="112"/>
      <c r="DR354" s="112"/>
      <c r="DS354" s="112"/>
      <c r="DT354" s="112"/>
      <c r="DU354" s="112"/>
      <c r="DV354" s="112"/>
      <c r="DW354" s="112"/>
      <c r="DX354" s="112"/>
      <c r="DY354" s="112"/>
      <c r="DZ354" s="112"/>
      <c r="EA354" s="112"/>
      <c r="EB354" s="112"/>
      <c r="EC354" s="112"/>
      <c r="ED354" s="112"/>
      <c r="EE354" s="112"/>
      <c r="EF354" s="112"/>
      <c r="EG354" s="112"/>
      <c r="EH354" s="112"/>
      <c r="EI354" s="112"/>
      <c r="EJ354" s="112"/>
      <c r="EK354" s="112"/>
      <c r="EL354" s="112"/>
      <c r="EM354" s="112"/>
      <c r="EN354" s="112"/>
      <c r="EO354" s="112"/>
      <c r="EP354" s="112"/>
      <c r="EQ354" s="112"/>
      <c r="ER354" s="112"/>
      <c r="ES354" s="112"/>
      <c r="ET354" s="112"/>
      <c r="EU354" s="112"/>
      <c r="EV354" s="112"/>
      <c r="EW354" s="112"/>
      <c r="EX354" s="112"/>
      <c r="EY354" s="112"/>
      <c r="EZ354" s="112"/>
      <c r="FA354" s="112"/>
      <c r="FB354" s="112"/>
      <c r="FC354" s="112"/>
      <c r="FD354" s="112"/>
      <c r="FE354" s="112"/>
      <c r="FF354" s="112"/>
      <c r="FG354" s="112"/>
      <c r="FH354" s="112"/>
      <c r="FI354" s="112"/>
      <c r="FJ354" s="112"/>
      <c r="FK354" s="112"/>
      <c r="FL354" s="112"/>
      <c r="FM354" s="112"/>
      <c r="FN354" s="112"/>
      <c r="FO354" s="112"/>
      <c r="FP354" s="112"/>
      <c r="FQ354" s="112"/>
      <c r="FR354" s="112"/>
      <c r="FS354" s="112"/>
      <c r="FT354" s="112"/>
      <c r="FU354" s="112"/>
      <c r="FV354" s="112"/>
      <c r="FW354" s="112"/>
      <c r="FX354" s="112"/>
      <c r="FY354" s="112"/>
      <c r="FZ354" s="112"/>
      <c r="GA354" s="112"/>
      <c r="GB354" s="112"/>
      <c r="GC354" s="112"/>
      <c r="GD354" s="112"/>
      <c r="GE354" s="112"/>
      <c r="GF354" s="112"/>
      <c r="GG354" s="112"/>
      <c r="GH354" s="112"/>
      <c r="GI354" s="112"/>
      <c r="GJ354" s="112"/>
      <c r="GK354" s="112"/>
      <c r="GL354" s="112"/>
      <c r="GM354" s="112"/>
      <c r="GN354" s="112"/>
      <c r="GO354" s="112"/>
      <c r="GP354" s="112"/>
      <c r="GQ354" s="112"/>
      <c r="GR354" s="112"/>
      <c r="GS354" s="112"/>
      <c r="GT354" s="112"/>
      <c r="GU354" s="112"/>
    </row>
    <row r="355" spans="1:203" ht="15" customHeight="1" x14ac:dyDescent="0.25">
      <c r="A355" s="111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  <c r="BI355" s="112"/>
      <c r="BJ355" s="112"/>
      <c r="BK355" s="112"/>
      <c r="BL355" s="112"/>
      <c r="BM355" s="112"/>
      <c r="BN355" s="112"/>
      <c r="BO355" s="112"/>
      <c r="BP355" s="112"/>
      <c r="BQ355" s="112"/>
      <c r="BR355" s="112"/>
      <c r="BS355" s="112"/>
      <c r="BT355" s="112"/>
      <c r="BU355" s="112"/>
      <c r="BV355" s="112"/>
      <c r="BW355" s="112"/>
      <c r="BX355" s="112"/>
      <c r="BY355" s="112"/>
      <c r="BZ355" s="112"/>
      <c r="CA355" s="112"/>
      <c r="CB355" s="112"/>
      <c r="CC355" s="112"/>
      <c r="CD355" s="112"/>
      <c r="CE355" s="112"/>
      <c r="CF355" s="112"/>
      <c r="CG355" s="112"/>
      <c r="CH355" s="112"/>
      <c r="CI355" s="112"/>
      <c r="CJ355" s="112"/>
      <c r="CK355" s="112"/>
      <c r="CL355" s="112"/>
      <c r="CM355" s="112"/>
      <c r="CN355" s="112"/>
      <c r="CO355" s="112"/>
      <c r="CP355" s="112"/>
      <c r="CQ355" s="112"/>
      <c r="CR355" s="112"/>
      <c r="CS355" s="112"/>
      <c r="CT355" s="112"/>
      <c r="CU355" s="112"/>
      <c r="CV355" s="112"/>
      <c r="CW355" s="112"/>
      <c r="CX355" s="112"/>
      <c r="CY355" s="112"/>
      <c r="CZ355" s="112"/>
      <c r="DA355" s="112"/>
      <c r="DB355" s="112"/>
      <c r="DC355" s="112"/>
      <c r="DD355" s="112"/>
      <c r="DE355" s="112"/>
      <c r="DF355" s="112"/>
      <c r="DG355" s="112"/>
      <c r="DH355" s="112"/>
      <c r="DI355" s="112"/>
      <c r="DJ355" s="112"/>
      <c r="DK355" s="112"/>
      <c r="DL355" s="112"/>
      <c r="DM355" s="112"/>
      <c r="DN355" s="112"/>
      <c r="DO355" s="112"/>
      <c r="DP355" s="112"/>
      <c r="DQ355" s="112"/>
      <c r="DR355" s="112"/>
      <c r="DS355" s="112"/>
      <c r="DT355" s="112"/>
      <c r="DU355" s="112"/>
      <c r="DV355" s="112"/>
      <c r="DW355" s="112"/>
      <c r="DX355" s="112"/>
      <c r="DY355" s="112"/>
      <c r="DZ355" s="112"/>
      <c r="EA355" s="112"/>
      <c r="EB355" s="112"/>
      <c r="EC355" s="112"/>
      <c r="ED355" s="112"/>
      <c r="EE355" s="112"/>
      <c r="EF355" s="112"/>
      <c r="EG355" s="112"/>
      <c r="EH355" s="112"/>
      <c r="EI355" s="112"/>
      <c r="EJ355" s="112"/>
      <c r="EK355" s="112"/>
      <c r="EL355" s="112"/>
      <c r="EM355" s="112"/>
      <c r="EN355" s="112"/>
      <c r="EO355" s="112"/>
      <c r="EP355" s="112"/>
      <c r="EQ355" s="112"/>
      <c r="ER355" s="112"/>
      <c r="ES355" s="112"/>
      <c r="ET355" s="112"/>
      <c r="EU355" s="112"/>
      <c r="EV355" s="112"/>
      <c r="EW355" s="112"/>
      <c r="EX355" s="112"/>
      <c r="EY355" s="112"/>
      <c r="EZ355" s="112"/>
      <c r="FA355" s="112"/>
      <c r="FB355" s="112"/>
      <c r="FC355" s="112"/>
      <c r="FD355" s="112"/>
      <c r="FE355" s="112"/>
      <c r="FF355" s="112"/>
      <c r="FG355" s="112"/>
      <c r="FH355" s="112"/>
      <c r="FI355" s="112"/>
      <c r="FJ355" s="112"/>
      <c r="FK355" s="112"/>
      <c r="FL355" s="112"/>
      <c r="FM355" s="112"/>
      <c r="FN355" s="112"/>
      <c r="FO355" s="112"/>
      <c r="FP355" s="112"/>
      <c r="FQ355" s="112"/>
      <c r="FR355" s="112"/>
      <c r="FS355" s="112"/>
      <c r="FT355" s="112"/>
      <c r="FU355" s="112"/>
      <c r="FV355" s="112"/>
      <c r="FW355" s="112"/>
      <c r="FX355" s="112"/>
      <c r="FY355" s="112"/>
      <c r="FZ355" s="112"/>
      <c r="GA355" s="112"/>
      <c r="GB355" s="112"/>
      <c r="GC355" s="112"/>
      <c r="GD355" s="112"/>
      <c r="GE355" s="112"/>
      <c r="GF355" s="112"/>
      <c r="GG355" s="112"/>
      <c r="GH355" s="112"/>
      <c r="GI355" s="112"/>
      <c r="GJ355" s="112"/>
      <c r="GK355" s="112"/>
      <c r="GL355" s="112"/>
      <c r="GM355" s="112"/>
      <c r="GN355" s="112"/>
      <c r="GO355" s="112"/>
      <c r="GP355" s="112"/>
      <c r="GQ355" s="112"/>
      <c r="GR355" s="112"/>
      <c r="GS355" s="112"/>
      <c r="GT355" s="112"/>
      <c r="GU355" s="112"/>
    </row>
    <row r="356" spans="1:203" ht="15" customHeight="1" x14ac:dyDescent="0.25">
      <c r="A356" s="111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112"/>
      <c r="BR356" s="112"/>
      <c r="BS356" s="112"/>
      <c r="BT356" s="112"/>
      <c r="BU356" s="112"/>
      <c r="BV356" s="112"/>
      <c r="BW356" s="112"/>
      <c r="BX356" s="112"/>
      <c r="BY356" s="112"/>
      <c r="BZ356" s="112"/>
      <c r="CA356" s="112"/>
      <c r="CB356" s="112"/>
      <c r="CC356" s="112"/>
      <c r="CD356" s="112"/>
      <c r="CE356" s="112"/>
      <c r="CF356" s="112"/>
      <c r="CG356" s="112"/>
      <c r="CH356" s="112"/>
      <c r="CI356" s="112"/>
      <c r="CJ356" s="112"/>
      <c r="CK356" s="112"/>
      <c r="CL356" s="112"/>
      <c r="CM356" s="112"/>
      <c r="CN356" s="112"/>
      <c r="CO356" s="112"/>
      <c r="CP356" s="112"/>
      <c r="CQ356" s="112"/>
      <c r="CR356" s="112"/>
      <c r="CS356" s="112"/>
      <c r="CT356" s="112"/>
      <c r="CU356" s="112"/>
      <c r="CV356" s="112"/>
      <c r="CW356" s="112"/>
      <c r="CX356" s="112"/>
      <c r="CY356" s="112"/>
      <c r="CZ356" s="112"/>
      <c r="DA356" s="112"/>
      <c r="DB356" s="112"/>
      <c r="DC356" s="112"/>
      <c r="DD356" s="112"/>
      <c r="DE356" s="112"/>
      <c r="DF356" s="112"/>
      <c r="DG356" s="112"/>
      <c r="DH356" s="112"/>
      <c r="DI356" s="112"/>
      <c r="DJ356" s="112"/>
      <c r="DK356" s="112"/>
      <c r="DL356" s="112"/>
      <c r="DM356" s="112"/>
      <c r="DN356" s="112"/>
      <c r="DO356" s="112"/>
      <c r="DP356" s="112"/>
      <c r="DQ356" s="112"/>
      <c r="DR356" s="112"/>
      <c r="DS356" s="112"/>
      <c r="DT356" s="112"/>
      <c r="DU356" s="112"/>
      <c r="DV356" s="112"/>
      <c r="DW356" s="112"/>
      <c r="DX356" s="112"/>
      <c r="DY356" s="112"/>
      <c r="DZ356" s="112"/>
      <c r="EA356" s="112"/>
      <c r="EB356" s="112"/>
      <c r="EC356" s="112"/>
      <c r="ED356" s="112"/>
      <c r="EE356" s="112"/>
      <c r="EF356" s="112"/>
      <c r="EG356" s="112"/>
      <c r="EH356" s="112"/>
      <c r="EI356" s="112"/>
      <c r="EJ356" s="112"/>
      <c r="EK356" s="112"/>
      <c r="EL356" s="112"/>
      <c r="EM356" s="112"/>
      <c r="EN356" s="112"/>
      <c r="EO356" s="112"/>
      <c r="EP356" s="112"/>
      <c r="EQ356" s="112"/>
      <c r="ER356" s="112"/>
      <c r="ES356" s="112"/>
      <c r="ET356" s="112"/>
      <c r="EU356" s="112"/>
      <c r="EV356" s="112"/>
      <c r="EW356" s="112"/>
      <c r="EX356" s="112"/>
      <c r="EY356" s="112"/>
      <c r="EZ356" s="112"/>
      <c r="FA356" s="112"/>
      <c r="FB356" s="112"/>
      <c r="FC356" s="112"/>
      <c r="FD356" s="112"/>
      <c r="FE356" s="112"/>
      <c r="FF356" s="112"/>
      <c r="FG356" s="112"/>
      <c r="FH356" s="112"/>
      <c r="FI356" s="112"/>
      <c r="FJ356" s="112"/>
      <c r="FK356" s="112"/>
      <c r="FL356" s="112"/>
      <c r="FM356" s="112"/>
      <c r="FN356" s="112"/>
      <c r="FO356" s="112"/>
      <c r="FP356" s="112"/>
      <c r="FQ356" s="112"/>
      <c r="FR356" s="112"/>
      <c r="FS356" s="112"/>
      <c r="FT356" s="112"/>
      <c r="FU356" s="112"/>
      <c r="FV356" s="112"/>
      <c r="FW356" s="112"/>
      <c r="FX356" s="112"/>
      <c r="FY356" s="112"/>
      <c r="FZ356" s="112"/>
      <c r="GA356" s="112"/>
      <c r="GB356" s="112"/>
      <c r="GC356" s="112"/>
      <c r="GD356" s="112"/>
      <c r="GE356" s="112"/>
      <c r="GF356" s="112"/>
      <c r="GG356" s="112"/>
      <c r="GH356" s="112"/>
      <c r="GI356" s="112"/>
      <c r="GJ356" s="112"/>
      <c r="GK356" s="112"/>
      <c r="GL356" s="112"/>
      <c r="GM356" s="112"/>
      <c r="GN356" s="112"/>
      <c r="GO356" s="112"/>
      <c r="GP356" s="112"/>
      <c r="GQ356" s="112"/>
      <c r="GR356" s="112"/>
      <c r="GS356" s="112"/>
      <c r="GT356" s="112"/>
      <c r="GU356" s="112"/>
    </row>
    <row r="357" spans="1:203" ht="15" customHeight="1" x14ac:dyDescent="0.25">
      <c r="A357" s="111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  <c r="BI357" s="112"/>
      <c r="BJ357" s="112"/>
      <c r="BK357" s="112"/>
      <c r="BL357" s="112"/>
      <c r="BM357" s="112"/>
      <c r="BN357" s="112"/>
      <c r="BO357" s="112"/>
      <c r="BP357" s="112"/>
      <c r="BQ357" s="112"/>
      <c r="BR357" s="112"/>
      <c r="BS357" s="112"/>
      <c r="BT357" s="112"/>
      <c r="BU357" s="112"/>
      <c r="BV357" s="112"/>
      <c r="BW357" s="112"/>
      <c r="BX357" s="112"/>
      <c r="BY357" s="112"/>
      <c r="BZ357" s="112"/>
      <c r="CA357" s="112"/>
      <c r="CB357" s="112"/>
      <c r="CC357" s="112"/>
      <c r="CD357" s="112"/>
      <c r="CE357" s="112"/>
      <c r="CF357" s="112"/>
      <c r="CG357" s="112"/>
      <c r="CH357" s="112"/>
      <c r="CI357" s="112"/>
      <c r="CJ357" s="112"/>
      <c r="CK357" s="112"/>
      <c r="CL357" s="112"/>
      <c r="CM357" s="112"/>
      <c r="CN357" s="112"/>
      <c r="CO357" s="112"/>
      <c r="CP357" s="112"/>
      <c r="CQ357" s="112"/>
      <c r="CR357" s="112"/>
      <c r="CS357" s="112"/>
      <c r="CT357" s="112"/>
      <c r="CU357" s="112"/>
      <c r="CV357" s="112"/>
      <c r="CW357" s="112"/>
      <c r="CX357" s="112"/>
      <c r="CY357" s="112"/>
      <c r="CZ357" s="112"/>
      <c r="DA357" s="112"/>
      <c r="DB357" s="112"/>
      <c r="DC357" s="112"/>
      <c r="DD357" s="112"/>
      <c r="DE357" s="112"/>
      <c r="DF357" s="112"/>
      <c r="DG357" s="112"/>
      <c r="DH357" s="112"/>
      <c r="DI357" s="112"/>
      <c r="DJ357" s="112"/>
      <c r="DK357" s="112"/>
      <c r="DL357" s="112"/>
      <c r="DM357" s="112"/>
      <c r="DN357" s="112"/>
      <c r="DO357" s="112"/>
      <c r="DP357" s="112"/>
      <c r="DQ357" s="112"/>
      <c r="DR357" s="112"/>
      <c r="DS357" s="112"/>
      <c r="DT357" s="112"/>
      <c r="DU357" s="112"/>
      <c r="DV357" s="112"/>
      <c r="DW357" s="112"/>
      <c r="DX357" s="112"/>
      <c r="DY357" s="112"/>
      <c r="DZ357" s="112"/>
      <c r="EA357" s="112"/>
      <c r="EB357" s="112"/>
      <c r="EC357" s="112"/>
      <c r="ED357" s="112"/>
      <c r="EE357" s="112"/>
      <c r="EF357" s="112"/>
      <c r="EG357" s="112"/>
      <c r="EH357" s="112"/>
      <c r="EI357" s="112"/>
      <c r="EJ357" s="112"/>
      <c r="EK357" s="112"/>
      <c r="EL357" s="112"/>
      <c r="EM357" s="112"/>
      <c r="EN357" s="112"/>
      <c r="EO357" s="112"/>
      <c r="EP357" s="112"/>
      <c r="EQ357" s="112"/>
      <c r="ER357" s="112"/>
      <c r="ES357" s="112"/>
      <c r="ET357" s="112"/>
      <c r="EU357" s="112"/>
      <c r="EV357" s="112"/>
      <c r="EW357" s="112"/>
      <c r="EX357" s="112"/>
      <c r="EY357" s="112"/>
      <c r="EZ357" s="112"/>
      <c r="FA357" s="112"/>
      <c r="FB357" s="112"/>
      <c r="FC357" s="112"/>
      <c r="FD357" s="112"/>
      <c r="FE357" s="112"/>
      <c r="FF357" s="112"/>
      <c r="FG357" s="112"/>
      <c r="FH357" s="112"/>
      <c r="FI357" s="112"/>
      <c r="FJ357" s="112"/>
      <c r="FK357" s="112"/>
      <c r="FL357" s="112"/>
      <c r="FM357" s="112"/>
      <c r="FN357" s="112"/>
      <c r="FO357" s="112"/>
      <c r="FP357" s="112"/>
      <c r="FQ357" s="112"/>
      <c r="FR357" s="112"/>
      <c r="FS357" s="112"/>
      <c r="FT357" s="112"/>
      <c r="FU357" s="112"/>
      <c r="FV357" s="112"/>
      <c r="FW357" s="112"/>
      <c r="FX357" s="112"/>
      <c r="FY357" s="112"/>
      <c r="FZ357" s="112"/>
      <c r="GA357" s="112"/>
      <c r="GB357" s="112"/>
      <c r="GC357" s="112"/>
      <c r="GD357" s="112"/>
      <c r="GE357" s="112"/>
      <c r="GF357" s="112"/>
      <c r="GG357" s="112"/>
      <c r="GH357" s="112"/>
      <c r="GI357" s="112"/>
      <c r="GJ357" s="112"/>
      <c r="GK357" s="112"/>
      <c r="GL357" s="112"/>
      <c r="GM357" s="112"/>
      <c r="GN357" s="112"/>
      <c r="GO357" s="112"/>
      <c r="GP357" s="112"/>
      <c r="GQ357" s="112"/>
      <c r="GR357" s="112"/>
      <c r="GS357" s="112"/>
      <c r="GT357" s="112"/>
      <c r="GU357" s="112"/>
    </row>
    <row r="358" spans="1:203" ht="15" customHeight="1" x14ac:dyDescent="0.25">
      <c r="A358" s="111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  <c r="BI358" s="112"/>
      <c r="BJ358" s="112"/>
      <c r="BK358" s="112"/>
      <c r="BL358" s="112"/>
      <c r="BM358" s="112"/>
      <c r="BN358" s="112"/>
      <c r="BO358" s="112"/>
      <c r="BP358" s="112"/>
      <c r="BQ358" s="112"/>
      <c r="BR358" s="112"/>
      <c r="BS358" s="112"/>
      <c r="BT358" s="112"/>
      <c r="BU358" s="112"/>
      <c r="BV358" s="112"/>
      <c r="BW358" s="112"/>
      <c r="BX358" s="112"/>
      <c r="BY358" s="112"/>
      <c r="BZ358" s="112"/>
      <c r="CA358" s="112"/>
      <c r="CB358" s="112"/>
      <c r="CC358" s="112"/>
      <c r="CD358" s="112"/>
      <c r="CE358" s="112"/>
      <c r="CF358" s="112"/>
      <c r="CG358" s="112"/>
      <c r="CH358" s="112"/>
      <c r="CI358" s="112"/>
      <c r="CJ358" s="112"/>
      <c r="CK358" s="112"/>
      <c r="CL358" s="112"/>
      <c r="CM358" s="112"/>
      <c r="CN358" s="112"/>
      <c r="CO358" s="112"/>
      <c r="CP358" s="112"/>
      <c r="CQ358" s="112"/>
      <c r="CR358" s="112"/>
      <c r="CS358" s="112"/>
      <c r="CT358" s="112"/>
      <c r="CU358" s="112"/>
      <c r="CV358" s="112"/>
      <c r="CW358" s="112"/>
      <c r="CX358" s="112"/>
      <c r="CY358" s="112"/>
      <c r="CZ358" s="112"/>
      <c r="DA358" s="112"/>
      <c r="DB358" s="112"/>
      <c r="DC358" s="112"/>
      <c r="DD358" s="112"/>
      <c r="DE358" s="112"/>
      <c r="DF358" s="112"/>
      <c r="DG358" s="112"/>
      <c r="DH358" s="112"/>
      <c r="DI358" s="112"/>
      <c r="DJ358" s="112"/>
      <c r="DK358" s="112"/>
      <c r="DL358" s="112"/>
      <c r="DM358" s="112"/>
      <c r="DN358" s="112"/>
      <c r="DO358" s="112"/>
      <c r="DP358" s="112"/>
      <c r="DQ358" s="112"/>
      <c r="DR358" s="112"/>
      <c r="DS358" s="112"/>
      <c r="DT358" s="112"/>
      <c r="DU358" s="112"/>
      <c r="DV358" s="112"/>
      <c r="DW358" s="112"/>
      <c r="DX358" s="112"/>
      <c r="DY358" s="112"/>
      <c r="DZ358" s="112"/>
      <c r="EA358" s="112"/>
      <c r="EB358" s="112"/>
      <c r="EC358" s="112"/>
      <c r="ED358" s="112"/>
      <c r="EE358" s="112"/>
      <c r="EF358" s="112"/>
      <c r="EG358" s="112"/>
      <c r="EH358" s="112"/>
      <c r="EI358" s="112"/>
      <c r="EJ358" s="112"/>
      <c r="EK358" s="112"/>
      <c r="EL358" s="112"/>
      <c r="EM358" s="112"/>
      <c r="EN358" s="112"/>
      <c r="EO358" s="112"/>
      <c r="EP358" s="112"/>
      <c r="EQ358" s="112"/>
      <c r="ER358" s="112"/>
      <c r="ES358" s="112"/>
      <c r="ET358" s="112"/>
      <c r="EU358" s="112"/>
      <c r="EV358" s="112"/>
      <c r="EW358" s="112"/>
      <c r="EX358" s="112"/>
      <c r="EY358" s="112"/>
      <c r="EZ358" s="112"/>
      <c r="FA358" s="112"/>
      <c r="FB358" s="112"/>
      <c r="FC358" s="112"/>
      <c r="FD358" s="112"/>
      <c r="FE358" s="112"/>
      <c r="FF358" s="112"/>
      <c r="FG358" s="112"/>
      <c r="FH358" s="112"/>
      <c r="FI358" s="112"/>
      <c r="FJ358" s="112"/>
      <c r="FK358" s="112"/>
      <c r="FL358" s="112"/>
      <c r="FM358" s="112"/>
      <c r="FN358" s="112"/>
      <c r="FO358" s="112"/>
      <c r="FP358" s="112"/>
      <c r="FQ358" s="112"/>
      <c r="FR358" s="112"/>
      <c r="FS358" s="112"/>
      <c r="FT358" s="112"/>
      <c r="FU358" s="112"/>
      <c r="FV358" s="112"/>
      <c r="FW358" s="112"/>
      <c r="FX358" s="112"/>
      <c r="FY358" s="112"/>
      <c r="FZ358" s="112"/>
      <c r="GA358" s="112"/>
      <c r="GB358" s="112"/>
      <c r="GC358" s="112"/>
      <c r="GD358" s="112"/>
      <c r="GE358" s="112"/>
      <c r="GF358" s="112"/>
      <c r="GG358" s="112"/>
      <c r="GH358" s="112"/>
      <c r="GI358" s="112"/>
      <c r="GJ358" s="112"/>
      <c r="GK358" s="112"/>
      <c r="GL358" s="112"/>
      <c r="GM358" s="112"/>
      <c r="GN358" s="112"/>
      <c r="GO358" s="112"/>
      <c r="GP358" s="112"/>
      <c r="GQ358" s="112"/>
      <c r="GR358" s="112"/>
      <c r="GS358" s="112"/>
      <c r="GT358" s="112"/>
      <c r="GU358" s="112"/>
    </row>
    <row r="359" spans="1:203" ht="15" customHeight="1" x14ac:dyDescent="0.25">
      <c r="A359" s="111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  <c r="BI359" s="112"/>
      <c r="BJ359" s="112"/>
      <c r="BK359" s="112"/>
      <c r="BL359" s="112"/>
      <c r="BM359" s="112"/>
      <c r="BN359" s="112"/>
      <c r="BO359" s="112"/>
      <c r="BP359" s="112"/>
      <c r="BQ359" s="112"/>
      <c r="BR359" s="112"/>
      <c r="BS359" s="112"/>
      <c r="BT359" s="112"/>
      <c r="BU359" s="112"/>
      <c r="BV359" s="112"/>
      <c r="BW359" s="112"/>
      <c r="BX359" s="112"/>
      <c r="BY359" s="112"/>
      <c r="BZ359" s="112"/>
      <c r="CA359" s="112"/>
      <c r="CB359" s="112"/>
      <c r="CC359" s="112"/>
      <c r="CD359" s="112"/>
      <c r="CE359" s="112"/>
      <c r="CF359" s="112"/>
      <c r="CG359" s="112"/>
      <c r="CH359" s="112"/>
      <c r="CI359" s="112"/>
      <c r="CJ359" s="112"/>
      <c r="CK359" s="112"/>
      <c r="CL359" s="112"/>
      <c r="CM359" s="112"/>
      <c r="CN359" s="112"/>
      <c r="CO359" s="112"/>
      <c r="CP359" s="112"/>
      <c r="CQ359" s="112"/>
      <c r="CR359" s="112"/>
      <c r="CS359" s="112"/>
      <c r="CT359" s="112"/>
      <c r="CU359" s="112"/>
      <c r="CV359" s="112"/>
      <c r="CW359" s="112"/>
      <c r="CX359" s="112"/>
      <c r="CY359" s="112"/>
      <c r="CZ359" s="112"/>
      <c r="DA359" s="112"/>
      <c r="DB359" s="112"/>
      <c r="DC359" s="112"/>
      <c r="DD359" s="112"/>
      <c r="DE359" s="112"/>
      <c r="DF359" s="112"/>
      <c r="DG359" s="112"/>
      <c r="DH359" s="112"/>
      <c r="DI359" s="112"/>
      <c r="DJ359" s="112"/>
      <c r="DK359" s="112"/>
      <c r="DL359" s="112"/>
      <c r="DM359" s="112"/>
      <c r="DN359" s="112"/>
      <c r="DO359" s="112"/>
      <c r="DP359" s="112"/>
      <c r="DQ359" s="112"/>
      <c r="DR359" s="112"/>
      <c r="DS359" s="112"/>
      <c r="DT359" s="112"/>
      <c r="DU359" s="112"/>
      <c r="DV359" s="112"/>
      <c r="DW359" s="112"/>
      <c r="DX359" s="112"/>
      <c r="DY359" s="112"/>
      <c r="DZ359" s="112"/>
      <c r="EA359" s="112"/>
      <c r="EB359" s="112"/>
      <c r="EC359" s="112"/>
      <c r="ED359" s="112"/>
      <c r="EE359" s="112"/>
      <c r="EF359" s="112"/>
      <c r="EG359" s="112"/>
      <c r="EH359" s="112"/>
      <c r="EI359" s="112"/>
      <c r="EJ359" s="112"/>
      <c r="EK359" s="112"/>
      <c r="EL359" s="112"/>
      <c r="EM359" s="112"/>
      <c r="EN359" s="112"/>
      <c r="EO359" s="112"/>
      <c r="EP359" s="112"/>
      <c r="EQ359" s="112"/>
      <c r="ER359" s="112"/>
      <c r="ES359" s="112"/>
      <c r="ET359" s="112"/>
      <c r="EU359" s="112"/>
      <c r="EV359" s="112"/>
      <c r="EW359" s="112"/>
      <c r="EX359" s="112"/>
      <c r="EY359" s="112"/>
      <c r="EZ359" s="112"/>
      <c r="FA359" s="112"/>
      <c r="FB359" s="112"/>
      <c r="FC359" s="112"/>
      <c r="FD359" s="112"/>
      <c r="FE359" s="112"/>
      <c r="FF359" s="112"/>
      <c r="FG359" s="112"/>
      <c r="FH359" s="112"/>
      <c r="FI359" s="112"/>
      <c r="FJ359" s="112"/>
      <c r="FK359" s="112"/>
      <c r="FL359" s="112"/>
      <c r="FM359" s="112"/>
      <c r="FN359" s="112"/>
      <c r="FO359" s="112"/>
      <c r="FP359" s="112"/>
      <c r="FQ359" s="112"/>
      <c r="FR359" s="112"/>
      <c r="FS359" s="112"/>
      <c r="FT359" s="112"/>
      <c r="FU359" s="112"/>
      <c r="FV359" s="112"/>
      <c r="FW359" s="112"/>
      <c r="FX359" s="112"/>
      <c r="FY359" s="112"/>
      <c r="FZ359" s="112"/>
      <c r="GA359" s="112"/>
      <c r="GB359" s="112"/>
      <c r="GC359" s="112"/>
      <c r="GD359" s="112"/>
      <c r="GE359" s="112"/>
      <c r="GF359" s="112"/>
      <c r="GG359" s="112"/>
      <c r="GH359" s="112"/>
      <c r="GI359" s="112"/>
      <c r="GJ359" s="112"/>
      <c r="GK359" s="112"/>
      <c r="GL359" s="112"/>
      <c r="GM359" s="112"/>
      <c r="GN359" s="112"/>
      <c r="GO359" s="112"/>
      <c r="GP359" s="112"/>
      <c r="GQ359" s="112"/>
      <c r="GR359" s="112"/>
      <c r="GS359" s="112"/>
      <c r="GT359" s="112"/>
      <c r="GU359" s="112"/>
    </row>
    <row r="360" spans="1:203" ht="15" customHeight="1" x14ac:dyDescent="0.25">
      <c r="A360" s="111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  <c r="BI360" s="112"/>
      <c r="BJ360" s="112"/>
      <c r="BK360" s="112"/>
      <c r="BL360" s="112"/>
      <c r="BM360" s="112"/>
      <c r="BN360" s="112"/>
      <c r="BO360" s="112"/>
      <c r="BP360" s="112"/>
      <c r="BQ360" s="112"/>
      <c r="BR360" s="112"/>
      <c r="BS360" s="112"/>
      <c r="BT360" s="112"/>
      <c r="BU360" s="112"/>
      <c r="BV360" s="112"/>
      <c r="BW360" s="112"/>
      <c r="BX360" s="112"/>
      <c r="BY360" s="112"/>
      <c r="BZ360" s="112"/>
      <c r="CA360" s="112"/>
      <c r="CB360" s="112"/>
      <c r="CC360" s="112"/>
      <c r="CD360" s="112"/>
      <c r="CE360" s="112"/>
      <c r="CF360" s="112"/>
      <c r="CG360" s="112"/>
      <c r="CH360" s="112"/>
      <c r="CI360" s="112"/>
      <c r="CJ360" s="112"/>
      <c r="CK360" s="112"/>
      <c r="CL360" s="112"/>
      <c r="CM360" s="112"/>
      <c r="CN360" s="112"/>
      <c r="CO360" s="112"/>
      <c r="CP360" s="112"/>
      <c r="CQ360" s="112"/>
      <c r="CR360" s="112"/>
      <c r="CS360" s="112"/>
      <c r="CT360" s="112"/>
      <c r="CU360" s="112"/>
      <c r="CV360" s="112"/>
      <c r="CW360" s="112"/>
      <c r="CX360" s="112"/>
      <c r="CY360" s="112"/>
      <c r="CZ360" s="112"/>
      <c r="DA360" s="112"/>
      <c r="DB360" s="112"/>
      <c r="DC360" s="112"/>
      <c r="DD360" s="112"/>
      <c r="DE360" s="112"/>
      <c r="DF360" s="112"/>
      <c r="DG360" s="112"/>
      <c r="DH360" s="112"/>
      <c r="DI360" s="112"/>
      <c r="DJ360" s="112"/>
      <c r="DK360" s="112"/>
      <c r="DL360" s="112"/>
      <c r="DM360" s="112"/>
      <c r="DN360" s="112"/>
      <c r="DO360" s="112"/>
      <c r="DP360" s="112"/>
      <c r="DQ360" s="112"/>
      <c r="DR360" s="112"/>
      <c r="DS360" s="112"/>
      <c r="DT360" s="112"/>
      <c r="DU360" s="112"/>
      <c r="DV360" s="112"/>
      <c r="DW360" s="112"/>
      <c r="DX360" s="112"/>
      <c r="DY360" s="112"/>
      <c r="DZ360" s="112"/>
      <c r="EA360" s="112"/>
      <c r="EB360" s="112"/>
      <c r="EC360" s="112"/>
      <c r="ED360" s="112"/>
      <c r="EE360" s="112"/>
      <c r="EF360" s="112"/>
      <c r="EG360" s="112"/>
      <c r="EH360" s="112"/>
      <c r="EI360" s="112"/>
      <c r="EJ360" s="112"/>
      <c r="EK360" s="112"/>
      <c r="EL360" s="112"/>
      <c r="EM360" s="112"/>
      <c r="EN360" s="112"/>
      <c r="EO360" s="112"/>
      <c r="EP360" s="112"/>
      <c r="EQ360" s="112"/>
      <c r="ER360" s="112"/>
      <c r="ES360" s="112"/>
      <c r="ET360" s="112"/>
      <c r="EU360" s="112"/>
      <c r="EV360" s="112"/>
      <c r="EW360" s="112"/>
      <c r="EX360" s="112"/>
      <c r="EY360" s="112"/>
      <c r="EZ360" s="112"/>
      <c r="FA360" s="112"/>
      <c r="FB360" s="112"/>
      <c r="FC360" s="112"/>
      <c r="FD360" s="112"/>
      <c r="FE360" s="112"/>
      <c r="FF360" s="112"/>
      <c r="FG360" s="112"/>
      <c r="FH360" s="112"/>
      <c r="FI360" s="112"/>
      <c r="FJ360" s="112"/>
      <c r="FK360" s="112"/>
      <c r="FL360" s="112"/>
      <c r="FM360" s="112"/>
      <c r="FN360" s="112"/>
      <c r="FO360" s="112"/>
      <c r="FP360" s="112"/>
      <c r="FQ360" s="112"/>
      <c r="FR360" s="112"/>
      <c r="FS360" s="112"/>
      <c r="FT360" s="112"/>
      <c r="FU360" s="112"/>
      <c r="FV360" s="112"/>
      <c r="FW360" s="112"/>
      <c r="FX360" s="112"/>
      <c r="FY360" s="112"/>
      <c r="FZ360" s="112"/>
      <c r="GA360" s="112"/>
      <c r="GB360" s="112"/>
      <c r="GC360" s="112"/>
      <c r="GD360" s="112"/>
      <c r="GE360" s="112"/>
      <c r="GF360" s="112"/>
      <c r="GG360" s="112"/>
      <c r="GH360" s="112"/>
      <c r="GI360" s="112"/>
      <c r="GJ360" s="112"/>
      <c r="GK360" s="112"/>
      <c r="GL360" s="112"/>
      <c r="GM360" s="112"/>
      <c r="GN360" s="112"/>
      <c r="GO360" s="112"/>
      <c r="GP360" s="112"/>
      <c r="GQ360" s="112"/>
      <c r="GR360" s="112"/>
      <c r="GS360" s="112"/>
      <c r="GT360" s="112"/>
      <c r="GU360" s="112"/>
    </row>
    <row r="361" spans="1:203" ht="15" customHeight="1" x14ac:dyDescent="0.25">
      <c r="A361" s="111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112"/>
      <c r="BR361" s="112"/>
      <c r="BS361" s="112"/>
      <c r="BT361" s="112"/>
      <c r="BU361" s="112"/>
      <c r="BV361" s="112"/>
      <c r="BW361" s="112"/>
      <c r="BX361" s="112"/>
      <c r="BY361" s="112"/>
      <c r="BZ361" s="112"/>
      <c r="CA361" s="112"/>
      <c r="CB361" s="112"/>
      <c r="CC361" s="112"/>
      <c r="CD361" s="112"/>
      <c r="CE361" s="112"/>
      <c r="CF361" s="112"/>
      <c r="CG361" s="112"/>
      <c r="CH361" s="112"/>
      <c r="CI361" s="112"/>
      <c r="CJ361" s="112"/>
      <c r="CK361" s="112"/>
      <c r="CL361" s="112"/>
      <c r="CM361" s="112"/>
      <c r="CN361" s="112"/>
      <c r="CO361" s="112"/>
      <c r="CP361" s="112"/>
      <c r="CQ361" s="112"/>
      <c r="CR361" s="112"/>
      <c r="CS361" s="112"/>
      <c r="CT361" s="112"/>
      <c r="CU361" s="112"/>
      <c r="CV361" s="112"/>
      <c r="CW361" s="112"/>
      <c r="CX361" s="112"/>
      <c r="CY361" s="112"/>
      <c r="CZ361" s="112"/>
      <c r="DA361" s="112"/>
      <c r="DB361" s="112"/>
      <c r="DC361" s="112"/>
      <c r="DD361" s="112"/>
      <c r="DE361" s="112"/>
      <c r="DF361" s="112"/>
      <c r="DG361" s="112"/>
      <c r="DH361" s="112"/>
      <c r="DI361" s="112"/>
      <c r="DJ361" s="112"/>
      <c r="DK361" s="112"/>
      <c r="DL361" s="112"/>
      <c r="DM361" s="112"/>
      <c r="DN361" s="112"/>
      <c r="DO361" s="112"/>
      <c r="DP361" s="112"/>
      <c r="DQ361" s="112"/>
      <c r="DR361" s="112"/>
      <c r="DS361" s="112"/>
      <c r="DT361" s="112"/>
      <c r="DU361" s="112"/>
      <c r="DV361" s="112"/>
      <c r="DW361" s="112"/>
      <c r="DX361" s="112"/>
      <c r="DY361" s="112"/>
      <c r="DZ361" s="112"/>
      <c r="EA361" s="112"/>
      <c r="EB361" s="112"/>
      <c r="EC361" s="112"/>
      <c r="ED361" s="112"/>
      <c r="EE361" s="112"/>
      <c r="EF361" s="112"/>
      <c r="EG361" s="112"/>
      <c r="EH361" s="112"/>
      <c r="EI361" s="112"/>
      <c r="EJ361" s="112"/>
      <c r="EK361" s="112"/>
      <c r="EL361" s="112"/>
      <c r="EM361" s="112"/>
      <c r="EN361" s="112"/>
      <c r="EO361" s="112"/>
      <c r="EP361" s="112"/>
      <c r="EQ361" s="112"/>
      <c r="ER361" s="112"/>
      <c r="ES361" s="112"/>
      <c r="ET361" s="112"/>
      <c r="EU361" s="112"/>
      <c r="EV361" s="112"/>
      <c r="EW361" s="112"/>
      <c r="EX361" s="112"/>
      <c r="EY361" s="112"/>
      <c r="EZ361" s="112"/>
      <c r="FA361" s="112"/>
      <c r="FB361" s="112"/>
      <c r="FC361" s="112"/>
      <c r="FD361" s="112"/>
      <c r="FE361" s="112"/>
      <c r="FF361" s="112"/>
      <c r="FG361" s="112"/>
      <c r="FH361" s="112"/>
      <c r="FI361" s="112"/>
      <c r="FJ361" s="112"/>
      <c r="FK361" s="112"/>
      <c r="FL361" s="112"/>
      <c r="FM361" s="112"/>
      <c r="FN361" s="112"/>
      <c r="FO361" s="112"/>
      <c r="FP361" s="112"/>
      <c r="FQ361" s="112"/>
      <c r="FR361" s="112"/>
      <c r="FS361" s="112"/>
      <c r="FT361" s="112"/>
      <c r="FU361" s="112"/>
      <c r="FV361" s="112"/>
      <c r="FW361" s="112"/>
      <c r="FX361" s="112"/>
      <c r="FY361" s="112"/>
      <c r="FZ361" s="112"/>
      <c r="GA361" s="112"/>
      <c r="GB361" s="112"/>
      <c r="GC361" s="112"/>
      <c r="GD361" s="112"/>
      <c r="GE361" s="112"/>
      <c r="GF361" s="112"/>
      <c r="GG361" s="112"/>
      <c r="GH361" s="112"/>
      <c r="GI361" s="112"/>
      <c r="GJ361" s="112"/>
      <c r="GK361" s="112"/>
      <c r="GL361" s="112"/>
      <c r="GM361" s="112"/>
      <c r="GN361" s="112"/>
      <c r="GO361" s="112"/>
      <c r="GP361" s="112"/>
      <c r="GQ361" s="112"/>
      <c r="GR361" s="112"/>
      <c r="GS361" s="112"/>
      <c r="GT361" s="112"/>
      <c r="GU361" s="112"/>
    </row>
    <row r="362" spans="1:203" ht="15" customHeight="1" x14ac:dyDescent="0.25">
      <c r="A362" s="111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  <c r="BS362" s="112"/>
      <c r="BT362" s="112"/>
      <c r="BU362" s="112"/>
      <c r="BV362" s="112"/>
      <c r="BW362" s="112"/>
      <c r="BX362" s="112"/>
      <c r="BY362" s="112"/>
      <c r="BZ362" s="112"/>
      <c r="CA362" s="112"/>
      <c r="CB362" s="112"/>
      <c r="CC362" s="112"/>
      <c r="CD362" s="112"/>
      <c r="CE362" s="112"/>
      <c r="CF362" s="112"/>
      <c r="CG362" s="112"/>
      <c r="CH362" s="112"/>
      <c r="CI362" s="112"/>
      <c r="CJ362" s="112"/>
      <c r="CK362" s="112"/>
      <c r="CL362" s="112"/>
      <c r="CM362" s="112"/>
      <c r="CN362" s="112"/>
      <c r="CO362" s="112"/>
      <c r="CP362" s="112"/>
      <c r="CQ362" s="112"/>
      <c r="CR362" s="112"/>
      <c r="CS362" s="112"/>
      <c r="CT362" s="112"/>
      <c r="CU362" s="112"/>
      <c r="CV362" s="112"/>
      <c r="CW362" s="112"/>
      <c r="CX362" s="112"/>
      <c r="CY362" s="112"/>
      <c r="CZ362" s="112"/>
      <c r="DA362" s="112"/>
      <c r="DB362" s="112"/>
      <c r="DC362" s="112"/>
      <c r="DD362" s="112"/>
      <c r="DE362" s="112"/>
      <c r="DF362" s="112"/>
      <c r="DG362" s="112"/>
      <c r="DH362" s="112"/>
      <c r="DI362" s="112"/>
      <c r="DJ362" s="112"/>
      <c r="DK362" s="112"/>
      <c r="DL362" s="112"/>
      <c r="DM362" s="112"/>
      <c r="DN362" s="112"/>
      <c r="DO362" s="112"/>
      <c r="DP362" s="112"/>
      <c r="DQ362" s="112"/>
      <c r="DR362" s="112"/>
      <c r="DS362" s="112"/>
      <c r="DT362" s="112"/>
      <c r="DU362" s="112"/>
      <c r="DV362" s="112"/>
      <c r="DW362" s="112"/>
      <c r="DX362" s="112"/>
      <c r="DY362" s="112"/>
      <c r="DZ362" s="112"/>
      <c r="EA362" s="112"/>
      <c r="EB362" s="112"/>
      <c r="EC362" s="112"/>
      <c r="ED362" s="112"/>
      <c r="EE362" s="112"/>
      <c r="EF362" s="112"/>
      <c r="EG362" s="112"/>
      <c r="EH362" s="112"/>
      <c r="EI362" s="112"/>
      <c r="EJ362" s="112"/>
      <c r="EK362" s="112"/>
      <c r="EL362" s="112"/>
      <c r="EM362" s="112"/>
      <c r="EN362" s="112"/>
      <c r="EO362" s="112"/>
      <c r="EP362" s="112"/>
      <c r="EQ362" s="112"/>
      <c r="ER362" s="112"/>
      <c r="ES362" s="112"/>
      <c r="ET362" s="112"/>
      <c r="EU362" s="112"/>
      <c r="EV362" s="112"/>
      <c r="EW362" s="112"/>
      <c r="EX362" s="112"/>
      <c r="EY362" s="112"/>
      <c r="EZ362" s="112"/>
      <c r="FA362" s="112"/>
      <c r="FB362" s="112"/>
      <c r="FC362" s="112"/>
      <c r="FD362" s="112"/>
      <c r="FE362" s="112"/>
      <c r="FF362" s="112"/>
      <c r="FG362" s="112"/>
      <c r="FH362" s="112"/>
      <c r="FI362" s="112"/>
      <c r="FJ362" s="112"/>
      <c r="FK362" s="112"/>
      <c r="FL362" s="112"/>
      <c r="FM362" s="112"/>
      <c r="FN362" s="112"/>
      <c r="FO362" s="112"/>
      <c r="FP362" s="112"/>
      <c r="FQ362" s="112"/>
      <c r="FR362" s="112"/>
      <c r="FS362" s="112"/>
      <c r="FT362" s="112"/>
      <c r="FU362" s="112"/>
      <c r="FV362" s="112"/>
      <c r="FW362" s="112"/>
      <c r="FX362" s="112"/>
      <c r="FY362" s="112"/>
      <c r="FZ362" s="112"/>
      <c r="GA362" s="112"/>
      <c r="GB362" s="112"/>
      <c r="GC362" s="112"/>
      <c r="GD362" s="112"/>
      <c r="GE362" s="112"/>
      <c r="GF362" s="112"/>
      <c r="GG362" s="112"/>
      <c r="GH362" s="112"/>
      <c r="GI362" s="112"/>
      <c r="GJ362" s="112"/>
      <c r="GK362" s="112"/>
      <c r="GL362" s="112"/>
      <c r="GM362" s="112"/>
      <c r="GN362" s="112"/>
      <c r="GO362" s="112"/>
      <c r="GP362" s="112"/>
      <c r="GQ362" s="112"/>
      <c r="GR362" s="112"/>
      <c r="GS362" s="112"/>
      <c r="GT362" s="112"/>
      <c r="GU362" s="112"/>
    </row>
    <row r="363" spans="1:203" ht="15" customHeight="1" x14ac:dyDescent="0.25">
      <c r="A363" s="111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  <c r="BI363" s="112"/>
      <c r="BJ363" s="112"/>
      <c r="BK363" s="112"/>
      <c r="BL363" s="112"/>
      <c r="BM363" s="112"/>
      <c r="BN363" s="112"/>
      <c r="BO363" s="112"/>
      <c r="BP363" s="112"/>
      <c r="BQ363" s="112"/>
      <c r="BR363" s="112"/>
      <c r="BS363" s="112"/>
      <c r="BT363" s="112"/>
      <c r="BU363" s="112"/>
      <c r="BV363" s="112"/>
      <c r="BW363" s="112"/>
      <c r="BX363" s="112"/>
      <c r="BY363" s="112"/>
      <c r="BZ363" s="112"/>
      <c r="CA363" s="112"/>
      <c r="CB363" s="112"/>
      <c r="CC363" s="112"/>
      <c r="CD363" s="112"/>
      <c r="CE363" s="112"/>
      <c r="CF363" s="112"/>
      <c r="CG363" s="112"/>
      <c r="CH363" s="112"/>
      <c r="CI363" s="112"/>
      <c r="CJ363" s="112"/>
      <c r="CK363" s="112"/>
      <c r="CL363" s="112"/>
      <c r="CM363" s="112"/>
      <c r="CN363" s="112"/>
      <c r="CO363" s="112"/>
      <c r="CP363" s="112"/>
      <c r="CQ363" s="112"/>
      <c r="CR363" s="112"/>
      <c r="CS363" s="112"/>
      <c r="CT363" s="112"/>
      <c r="CU363" s="112"/>
      <c r="CV363" s="112"/>
      <c r="CW363" s="112"/>
      <c r="CX363" s="112"/>
      <c r="CY363" s="112"/>
      <c r="CZ363" s="112"/>
      <c r="DA363" s="112"/>
      <c r="DB363" s="112"/>
      <c r="DC363" s="112"/>
      <c r="DD363" s="112"/>
      <c r="DE363" s="112"/>
      <c r="DF363" s="112"/>
      <c r="DG363" s="112"/>
      <c r="DH363" s="112"/>
      <c r="DI363" s="112"/>
      <c r="DJ363" s="112"/>
      <c r="DK363" s="112"/>
      <c r="DL363" s="112"/>
      <c r="DM363" s="112"/>
      <c r="DN363" s="112"/>
      <c r="DO363" s="112"/>
      <c r="DP363" s="112"/>
      <c r="DQ363" s="112"/>
      <c r="DR363" s="112"/>
      <c r="DS363" s="112"/>
      <c r="DT363" s="112"/>
      <c r="DU363" s="112"/>
      <c r="DV363" s="112"/>
      <c r="DW363" s="112"/>
      <c r="DX363" s="112"/>
      <c r="DY363" s="112"/>
      <c r="DZ363" s="112"/>
      <c r="EA363" s="112"/>
      <c r="EB363" s="112"/>
      <c r="EC363" s="112"/>
      <c r="ED363" s="112"/>
      <c r="EE363" s="112"/>
      <c r="EF363" s="112"/>
      <c r="EG363" s="112"/>
      <c r="EH363" s="112"/>
      <c r="EI363" s="112"/>
      <c r="EJ363" s="112"/>
      <c r="EK363" s="112"/>
      <c r="EL363" s="112"/>
      <c r="EM363" s="112"/>
      <c r="EN363" s="112"/>
      <c r="EO363" s="112"/>
      <c r="EP363" s="112"/>
      <c r="EQ363" s="112"/>
      <c r="ER363" s="112"/>
      <c r="ES363" s="112"/>
      <c r="ET363" s="112"/>
      <c r="EU363" s="112"/>
      <c r="EV363" s="112"/>
      <c r="EW363" s="112"/>
      <c r="EX363" s="112"/>
      <c r="EY363" s="112"/>
      <c r="EZ363" s="112"/>
      <c r="FA363" s="112"/>
      <c r="FB363" s="112"/>
      <c r="FC363" s="112"/>
      <c r="FD363" s="112"/>
      <c r="FE363" s="112"/>
      <c r="FF363" s="112"/>
      <c r="FG363" s="112"/>
      <c r="FH363" s="112"/>
      <c r="FI363" s="112"/>
      <c r="FJ363" s="112"/>
      <c r="FK363" s="112"/>
      <c r="FL363" s="112"/>
      <c r="FM363" s="112"/>
      <c r="FN363" s="112"/>
      <c r="FO363" s="112"/>
      <c r="FP363" s="112"/>
      <c r="FQ363" s="112"/>
      <c r="FR363" s="112"/>
      <c r="FS363" s="112"/>
      <c r="FT363" s="112"/>
      <c r="FU363" s="112"/>
      <c r="FV363" s="112"/>
      <c r="FW363" s="112"/>
      <c r="FX363" s="112"/>
      <c r="FY363" s="112"/>
      <c r="FZ363" s="112"/>
      <c r="GA363" s="112"/>
      <c r="GB363" s="112"/>
      <c r="GC363" s="112"/>
      <c r="GD363" s="112"/>
      <c r="GE363" s="112"/>
      <c r="GF363" s="112"/>
      <c r="GG363" s="112"/>
      <c r="GH363" s="112"/>
      <c r="GI363" s="112"/>
      <c r="GJ363" s="112"/>
      <c r="GK363" s="112"/>
      <c r="GL363" s="112"/>
      <c r="GM363" s="112"/>
      <c r="GN363" s="112"/>
      <c r="GO363" s="112"/>
      <c r="GP363" s="112"/>
      <c r="GQ363" s="112"/>
      <c r="GR363" s="112"/>
      <c r="GS363" s="112"/>
      <c r="GT363" s="112"/>
      <c r="GU363" s="112"/>
    </row>
    <row r="364" spans="1:203" ht="15" customHeight="1" x14ac:dyDescent="0.25">
      <c r="A364" s="111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  <c r="BS364" s="112"/>
      <c r="BT364" s="112"/>
      <c r="BU364" s="112"/>
      <c r="BV364" s="112"/>
      <c r="BW364" s="112"/>
      <c r="BX364" s="112"/>
      <c r="BY364" s="112"/>
      <c r="BZ364" s="112"/>
      <c r="CA364" s="112"/>
      <c r="CB364" s="112"/>
      <c r="CC364" s="112"/>
      <c r="CD364" s="112"/>
      <c r="CE364" s="112"/>
      <c r="CF364" s="112"/>
      <c r="CG364" s="112"/>
      <c r="CH364" s="112"/>
      <c r="CI364" s="112"/>
      <c r="CJ364" s="112"/>
      <c r="CK364" s="112"/>
      <c r="CL364" s="112"/>
      <c r="CM364" s="112"/>
      <c r="CN364" s="112"/>
      <c r="CO364" s="112"/>
      <c r="CP364" s="112"/>
      <c r="CQ364" s="112"/>
      <c r="CR364" s="112"/>
      <c r="CS364" s="112"/>
      <c r="CT364" s="112"/>
      <c r="CU364" s="112"/>
      <c r="CV364" s="112"/>
      <c r="CW364" s="112"/>
      <c r="CX364" s="112"/>
      <c r="CY364" s="112"/>
      <c r="CZ364" s="112"/>
      <c r="DA364" s="112"/>
      <c r="DB364" s="112"/>
      <c r="DC364" s="112"/>
      <c r="DD364" s="112"/>
      <c r="DE364" s="112"/>
      <c r="DF364" s="112"/>
      <c r="DG364" s="112"/>
      <c r="DH364" s="112"/>
      <c r="DI364" s="112"/>
      <c r="DJ364" s="112"/>
      <c r="DK364" s="112"/>
      <c r="DL364" s="112"/>
      <c r="DM364" s="112"/>
      <c r="DN364" s="112"/>
      <c r="DO364" s="112"/>
      <c r="DP364" s="112"/>
      <c r="DQ364" s="112"/>
      <c r="DR364" s="112"/>
      <c r="DS364" s="112"/>
      <c r="DT364" s="112"/>
      <c r="DU364" s="112"/>
      <c r="DV364" s="112"/>
      <c r="DW364" s="112"/>
      <c r="DX364" s="112"/>
      <c r="DY364" s="112"/>
      <c r="DZ364" s="112"/>
      <c r="EA364" s="112"/>
      <c r="EB364" s="112"/>
      <c r="EC364" s="112"/>
      <c r="ED364" s="112"/>
      <c r="EE364" s="112"/>
      <c r="EF364" s="112"/>
      <c r="EG364" s="112"/>
      <c r="EH364" s="112"/>
      <c r="EI364" s="112"/>
      <c r="EJ364" s="112"/>
      <c r="EK364" s="112"/>
      <c r="EL364" s="112"/>
      <c r="EM364" s="112"/>
      <c r="EN364" s="112"/>
      <c r="EO364" s="112"/>
      <c r="EP364" s="112"/>
      <c r="EQ364" s="112"/>
      <c r="ER364" s="112"/>
      <c r="ES364" s="112"/>
      <c r="ET364" s="112"/>
      <c r="EU364" s="112"/>
      <c r="EV364" s="112"/>
      <c r="EW364" s="112"/>
      <c r="EX364" s="112"/>
      <c r="EY364" s="112"/>
      <c r="EZ364" s="112"/>
      <c r="FA364" s="112"/>
      <c r="FB364" s="112"/>
      <c r="FC364" s="112"/>
      <c r="FD364" s="112"/>
      <c r="FE364" s="112"/>
      <c r="FF364" s="112"/>
      <c r="FG364" s="112"/>
      <c r="FH364" s="112"/>
      <c r="FI364" s="112"/>
      <c r="FJ364" s="112"/>
      <c r="FK364" s="112"/>
      <c r="FL364" s="112"/>
      <c r="FM364" s="112"/>
      <c r="FN364" s="112"/>
      <c r="FO364" s="112"/>
      <c r="FP364" s="112"/>
      <c r="FQ364" s="112"/>
      <c r="FR364" s="112"/>
      <c r="FS364" s="112"/>
      <c r="FT364" s="112"/>
      <c r="FU364" s="112"/>
      <c r="FV364" s="112"/>
      <c r="FW364" s="112"/>
      <c r="FX364" s="112"/>
      <c r="FY364" s="112"/>
      <c r="FZ364" s="112"/>
      <c r="GA364" s="112"/>
      <c r="GB364" s="112"/>
      <c r="GC364" s="112"/>
      <c r="GD364" s="112"/>
      <c r="GE364" s="112"/>
      <c r="GF364" s="112"/>
      <c r="GG364" s="112"/>
      <c r="GH364" s="112"/>
      <c r="GI364" s="112"/>
      <c r="GJ364" s="112"/>
      <c r="GK364" s="112"/>
      <c r="GL364" s="112"/>
      <c r="GM364" s="112"/>
      <c r="GN364" s="112"/>
      <c r="GO364" s="112"/>
      <c r="GP364" s="112"/>
      <c r="GQ364" s="112"/>
      <c r="GR364" s="112"/>
      <c r="GS364" s="112"/>
      <c r="GT364" s="112"/>
      <c r="GU364" s="112"/>
    </row>
    <row r="365" spans="1:203" ht="15" customHeight="1" x14ac:dyDescent="0.25">
      <c r="A365" s="111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112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112"/>
      <c r="CZ365" s="112"/>
      <c r="DA365" s="112"/>
      <c r="DB365" s="112"/>
      <c r="DC365" s="112"/>
      <c r="DD365" s="112"/>
      <c r="DE365" s="112"/>
      <c r="DF365" s="112"/>
      <c r="DG365" s="112"/>
      <c r="DH365" s="112"/>
      <c r="DI365" s="112"/>
      <c r="DJ365" s="112"/>
      <c r="DK365" s="112"/>
      <c r="DL365" s="112"/>
      <c r="DM365" s="112"/>
      <c r="DN365" s="112"/>
      <c r="DO365" s="112"/>
      <c r="DP365" s="112"/>
      <c r="DQ365" s="112"/>
      <c r="DR365" s="112"/>
      <c r="DS365" s="112"/>
      <c r="DT365" s="112"/>
      <c r="DU365" s="112"/>
      <c r="DV365" s="112"/>
      <c r="DW365" s="112"/>
      <c r="DX365" s="112"/>
      <c r="DY365" s="112"/>
      <c r="DZ365" s="112"/>
      <c r="EA365" s="112"/>
      <c r="EB365" s="112"/>
      <c r="EC365" s="112"/>
      <c r="ED365" s="112"/>
      <c r="EE365" s="112"/>
      <c r="EF365" s="112"/>
      <c r="EG365" s="112"/>
      <c r="EH365" s="112"/>
      <c r="EI365" s="112"/>
      <c r="EJ365" s="112"/>
      <c r="EK365" s="112"/>
      <c r="EL365" s="112"/>
      <c r="EM365" s="112"/>
      <c r="EN365" s="112"/>
      <c r="EO365" s="112"/>
      <c r="EP365" s="112"/>
      <c r="EQ365" s="112"/>
      <c r="ER365" s="112"/>
      <c r="ES365" s="112"/>
      <c r="ET365" s="112"/>
      <c r="EU365" s="112"/>
      <c r="EV365" s="112"/>
      <c r="EW365" s="112"/>
      <c r="EX365" s="112"/>
      <c r="EY365" s="112"/>
      <c r="EZ365" s="112"/>
      <c r="FA365" s="112"/>
      <c r="FB365" s="112"/>
      <c r="FC365" s="112"/>
      <c r="FD365" s="112"/>
      <c r="FE365" s="112"/>
      <c r="FF365" s="112"/>
      <c r="FG365" s="112"/>
      <c r="FH365" s="112"/>
      <c r="FI365" s="112"/>
      <c r="FJ365" s="112"/>
      <c r="FK365" s="112"/>
      <c r="FL365" s="112"/>
      <c r="FM365" s="112"/>
      <c r="FN365" s="112"/>
      <c r="FO365" s="112"/>
      <c r="FP365" s="112"/>
      <c r="FQ365" s="112"/>
      <c r="FR365" s="112"/>
      <c r="FS365" s="112"/>
      <c r="FT365" s="112"/>
      <c r="FU365" s="112"/>
      <c r="FV365" s="112"/>
      <c r="FW365" s="112"/>
      <c r="FX365" s="112"/>
      <c r="FY365" s="112"/>
      <c r="FZ365" s="112"/>
      <c r="GA365" s="112"/>
      <c r="GB365" s="112"/>
      <c r="GC365" s="112"/>
      <c r="GD365" s="112"/>
      <c r="GE365" s="112"/>
      <c r="GF365" s="112"/>
      <c r="GG365" s="112"/>
      <c r="GH365" s="112"/>
      <c r="GI365" s="112"/>
      <c r="GJ365" s="112"/>
      <c r="GK365" s="112"/>
      <c r="GL365" s="112"/>
      <c r="GM365" s="112"/>
      <c r="GN365" s="112"/>
      <c r="GO365" s="112"/>
      <c r="GP365" s="112"/>
      <c r="GQ365" s="112"/>
      <c r="GR365" s="112"/>
      <c r="GS365" s="112"/>
      <c r="GT365" s="112"/>
      <c r="GU365" s="112"/>
    </row>
    <row r="366" spans="1:203" ht="15" customHeight="1" x14ac:dyDescent="0.25">
      <c r="A366" s="111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112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112"/>
      <c r="CZ366" s="112"/>
      <c r="DA366" s="112"/>
      <c r="DB366" s="112"/>
      <c r="DC366" s="112"/>
      <c r="DD366" s="112"/>
      <c r="DE366" s="112"/>
      <c r="DF366" s="112"/>
      <c r="DG366" s="112"/>
      <c r="DH366" s="112"/>
      <c r="DI366" s="112"/>
      <c r="DJ366" s="112"/>
      <c r="DK366" s="112"/>
      <c r="DL366" s="112"/>
      <c r="DM366" s="112"/>
      <c r="DN366" s="112"/>
      <c r="DO366" s="112"/>
      <c r="DP366" s="112"/>
      <c r="DQ366" s="112"/>
      <c r="DR366" s="112"/>
      <c r="DS366" s="112"/>
      <c r="DT366" s="112"/>
      <c r="DU366" s="112"/>
      <c r="DV366" s="112"/>
      <c r="DW366" s="112"/>
      <c r="DX366" s="112"/>
      <c r="DY366" s="112"/>
      <c r="DZ366" s="112"/>
      <c r="EA366" s="112"/>
      <c r="EB366" s="112"/>
      <c r="EC366" s="112"/>
      <c r="ED366" s="112"/>
      <c r="EE366" s="112"/>
      <c r="EF366" s="112"/>
      <c r="EG366" s="112"/>
      <c r="EH366" s="112"/>
      <c r="EI366" s="112"/>
      <c r="EJ366" s="112"/>
      <c r="EK366" s="112"/>
      <c r="EL366" s="112"/>
      <c r="EM366" s="112"/>
      <c r="EN366" s="112"/>
      <c r="EO366" s="112"/>
      <c r="EP366" s="112"/>
      <c r="EQ366" s="112"/>
      <c r="ER366" s="112"/>
      <c r="ES366" s="112"/>
      <c r="ET366" s="112"/>
      <c r="EU366" s="112"/>
      <c r="EV366" s="112"/>
      <c r="EW366" s="112"/>
      <c r="EX366" s="112"/>
      <c r="EY366" s="112"/>
      <c r="EZ366" s="112"/>
      <c r="FA366" s="112"/>
      <c r="FB366" s="112"/>
      <c r="FC366" s="112"/>
      <c r="FD366" s="112"/>
      <c r="FE366" s="112"/>
      <c r="FF366" s="112"/>
      <c r="FG366" s="112"/>
      <c r="FH366" s="112"/>
      <c r="FI366" s="112"/>
      <c r="FJ366" s="112"/>
      <c r="FK366" s="112"/>
      <c r="FL366" s="112"/>
      <c r="FM366" s="112"/>
      <c r="FN366" s="112"/>
      <c r="FO366" s="112"/>
      <c r="FP366" s="112"/>
      <c r="FQ366" s="112"/>
      <c r="FR366" s="112"/>
      <c r="FS366" s="112"/>
      <c r="FT366" s="112"/>
      <c r="FU366" s="112"/>
      <c r="FV366" s="112"/>
      <c r="FW366" s="112"/>
      <c r="FX366" s="112"/>
      <c r="FY366" s="112"/>
      <c r="FZ366" s="112"/>
      <c r="GA366" s="112"/>
      <c r="GB366" s="112"/>
      <c r="GC366" s="112"/>
      <c r="GD366" s="112"/>
      <c r="GE366" s="112"/>
      <c r="GF366" s="112"/>
      <c r="GG366" s="112"/>
      <c r="GH366" s="112"/>
      <c r="GI366" s="112"/>
      <c r="GJ366" s="112"/>
      <c r="GK366" s="112"/>
      <c r="GL366" s="112"/>
      <c r="GM366" s="112"/>
      <c r="GN366" s="112"/>
      <c r="GO366" s="112"/>
      <c r="GP366" s="112"/>
      <c r="GQ366" s="112"/>
      <c r="GR366" s="112"/>
      <c r="GS366" s="112"/>
      <c r="GT366" s="112"/>
      <c r="GU366" s="112"/>
    </row>
    <row r="367" spans="1:203" ht="15" customHeight="1" x14ac:dyDescent="0.25">
      <c r="A367" s="111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112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112"/>
      <c r="CZ367" s="112"/>
      <c r="DA367" s="112"/>
      <c r="DB367" s="112"/>
      <c r="DC367" s="112"/>
      <c r="DD367" s="112"/>
      <c r="DE367" s="112"/>
      <c r="DF367" s="112"/>
      <c r="DG367" s="112"/>
      <c r="DH367" s="112"/>
      <c r="DI367" s="112"/>
      <c r="DJ367" s="112"/>
      <c r="DK367" s="112"/>
      <c r="DL367" s="112"/>
      <c r="DM367" s="112"/>
      <c r="DN367" s="112"/>
      <c r="DO367" s="112"/>
      <c r="DP367" s="112"/>
      <c r="DQ367" s="112"/>
      <c r="DR367" s="112"/>
      <c r="DS367" s="112"/>
      <c r="DT367" s="112"/>
      <c r="DU367" s="112"/>
      <c r="DV367" s="112"/>
      <c r="DW367" s="112"/>
      <c r="DX367" s="112"/>
      <c r="DY367" s="112"/>
      <c r="DZ367" s="112"/>
      <c r="EA367" s="112"/>
      <c r="EB367" s="112"/>
      <c r="EC367" s="112"/>
      <c r="ED367" s="112"/>
      <c r="EE367" s="112"/>
      <c r="EF367" s="112"/>
      <c r="EG367" s="112"/>
      <c r="EH367" s="112"/>
      <c r="EI367" s="112"/>
      <c r="EJ367" s="112"/>
      <c r="EK367" s="112"/>
      <c r="EL367" s="112"/>
      <c r="EM367" s="112"/>
      <c r="EN367" s="112"/>
      <c r="EO367" s="112"/>
      <c r="EP367" s="112"/>
      <c r="EQ367" s="112"/>
      <c r="ER367" s="112"/>
      <c r="ES367" s="112"/>
      <c r="ET367" s="112"/>
      <c r="EU367" s="112"/>
      <c r="EV367" s="112"/>
      <c r="EW367" s="112"/>
      <c r="EX367" s="112"/>
      <c r="EY367" s="112"/>
      <c r="EZ367" s="112"/>
      <c r="FA367" s="112"/>
      <c r="FB367" s="112"/>
      <c r="FC367" s="112"/>
      <c r="FD367" s="112"/>
      <c r="FE367" s="112"/>
      <c r="FF367" s="112"/>
      <c r="FG367" s="112"/>
      <c r="FH367" s="112"/>
      <c r="FI367" s="112"/>
      <c r="FJ367" s="112"/>
      <c r="FK367" s="112"/>
      <c r="FL367" s="112"/>
      <c r="FM367" s="112"/>
      <c r="FN367" s="112"/>
      <c r="FO367" s="112"/>
      <c r="FP367" s="112"/>
      <c r="FQ367" s="112"/>
      <c r="FR367" s="112"/>
      <c r="FS367" s="112"/>
      <c r="FT367" s="112"/>
      <c r="FU367" s="112"/>
      <c r="FV367" s="112"/>
      <c r="FW367" s="112"/>
      <c r="FX367" s="112"/>
      <c r="FY367" s="112"/>
      <c r="FZ367" s="112"/>
      <c r="GA367" s="112"/>
      <c r="GB367" s="112"/>
      <c r="GC367" s="112"/>
      <c r="GD367" s="112"/>
      <c r="GE367" s="112"/>
      <c r="GF367" s="112"/>
      <c r="GG367" s="112"/>
      <c r="GH367" s="112"/>
      <c r="GI367" s="112"/>
      <c r="GJ367" s="112"/>
      <c r="GK367" s="112"/>
      <c r="GL367" s="112"/>
      <c r="GM367" s="112"/>
      <c r="GN367" s="112"/>
      <c r="GO367" s="112"/>
      <c r="GP367" s="112"/>
      <c r="GQ367" s="112"/>
      <c r="GR367" s="112"/>
      <c r="GS367" s="112"/>
      <c r="GT367" s="112"/>
      <c r="GU367" s="112"/>
    </row>
    <row r="368" spans="1:203" ht="15" customHeight="1" x14ac:dyDescent="0.25">
      <c r="A368" s="111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112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112"/>
      <c r="CZ368" s="112"/>
      <c r="DA368" s="112"/>
      <c r="DB368" s="112"/>
      <c r="DC368" s="112"/>
      <c r="DD368" s="112"/>
      <c r="DE368" s="112"/>
      <c r="DF368" s="112"/>
      <c r="DG368" s="112"/>
      <c r="DH368" s="112"/>
      <c r="DI368" s="112"/>
      <c r="DJ368" s="112"/>
      <c r="DK368" s="112"/>
      <c r="DL368" s="112"/>
      <c r="DM368" s="112"/>
      <c r="DN368" s="112"/>
      <c r="DO368" s="112"/>
      <c r="DP368" s="112"/>
      <c r="DQ368" s="112"/>
      <c r="DR368" s="112"/>
      <c r="DS368" s="112"/>
      <c r="DT368" s="112"/>
      <c r="DU368" s="112"/>
      <c r="DV368" s="112"/>
      <c r="DW368" s="112"/>
      <c r="DX368" s="112"/>
      <c r="DY368" s="112"/>
      <c r="DZ368" s="112"/>
      <c r="EA368" s="112"/>
      <c r="EB368" s="112"/>
      <c r="EC368" s="112"/>
      <c r="ED368" s="112"/>
      <c r="EE368" s="112"/>
      <c r="EF368" s="112"/>
      <c r="EG368" s="112"/>
      <c r="EH368" s="112"/>
      <c r="EI368" s="112"/>
      <c r="EJ368" s="112"/>
      <c r="EK368" s="112"/>
      <c r="EL368" s="112"/>
      <c r="EM368" s="112"/>
      <c r="EN368" s="112"/>
      <c r="EO368" s="112"/>
      <c r="EP368" s="112"/>
      <c r="EQ368" s="112"/>
      <c r="ER368" s="112"/>
      <c r="ES368" s="112"/>
      <c r="ET368" s="112"/>
      <c r="EU368" s="112"/>
      <c r="EV368" s="112"/>
      <c r="EW368" s="112"/>
      <c r="EX368" s="112"/>
      <c r="EY368" s="112"/>
      <c r="EZ368" s="112"/>
      <c r="FA368" s="112"/>
      <c r="FB368" s="112"/>
      <c r="FC368" s="112"/>
      <c r="FD368" s="112"/>
      <c r="FE368" s="112"/>
      <c r="FF368" s="112"/>
      <c r="FG368" s="112"/>
      <c r="FH368" s="112"/>
      <c r="FI368" s="112"/>
      <c r="FJ368" s="112"/>
      <c r="FK368" s="112"/>
      <c r="FL368" s="112"/>
      <c r="FM368" s="112"/>
      <c r="FN368" s="112"/>
      <c r="FO368" s="112"/>
      <c r="FP368" s="112"/>
      <c r="FQ368" s="112"/>
      <c r="FR368" s="112"/>
      <c r="FS368" s="112"/>
      <c r="FT368" s="112"/>
      <c r="FU368" s="112"/>
      <c r="FV368" s="112"/>
      <c r="FW368" s="112"/>
      <c r="FX368" s="112"/>
      <c r="FY368" s="112"/>
      <c r="FZ368" s="112"/>
      <c r="GA368" s="112"/>
      <c r="GB368" s="112"/>
      <c r="GC368" s="112"/>
      <c r="GD368" s="112"/>
      <c r="GE368" s="112"/>
      <c r="GF368" s="112"/>
      <c r="GG368" s="112"/>
      <c r="GH368" s="112"/>
      <c r="GI368" s="112"/>
      <c r="GJ368" s="112"/>
      <c r="GK368" s="112"/>
      <c r="GL368" s="112"/>
      <c r="GM368" s="112"/>
      <c r="GN368" s="112"/>
      <c r="GO368" s="112"/>
      <c r="GP368" s="112"/>
      <c r="GQ368" s="112"/>
      <c r="GR368" s="112"/>
      <c r="GS368" s="112"/>
      <c r="GT368" s="112"/>
      <c r="GU368" s="112"/>
    </row>
    <row r="369" spans="1:203" ht="15" customHeight="1" x14ac:dyDescent="0.25">
      <c r="A369" s="111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112"/>
      <c r="AC369" s="112"/>
      <c r="AD369" s="112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112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112"/>
      <c r="CZ369" s="112"/>
      <c r="DA369" s="112"/>
      <c r="DB369" s="112"/>
      <c r="DC369" s="112"/>
      <c r="DD369" s="112"/>
      <c r="DE369" s="112"/>
      <c r="DF369" s="112"/>
      <c r="DG369" s="112"/>
      <c r="DH369" s="112"/>
      <c r="DI369" s="112"/>
      <c r="DJ369" s="112"/>
      <c r="DK369" s="112"/>
      <c r="DL369" s="112"/>
      <c r="DM369" s="112"/>
      <c r="DN369" s="112"/>
      <c r="DO369" s="112"/>
      <c r="DP369" s="112"/>
      <c r="DQ369" s="112"/>
      <c r="DR369" s="112"/>
      <c r="DS369" s="112"/>
      <c r="DT369" s="112"/>
      <c r="DU369" s="112"/>
      <c r="DV369" s="112"/>
      <c r="DW369" s="112"/>
      <c r="DX369" s="112"/>
      <c r="DY369" s="112"/>
      <c r="DZ369" s="112"/>
      <c r="EA369" s="112"/>
      <c r="EB369" s="112"/>
      <c r="EC369" s="112"/>
      <c r="ED369" s="112"/>
      <c r="EE369" s="112"/>
      <c r="EF369" s="112"/>
      <c r="EG369" s="112"/>
      <c r="EH369" s="112"/>
      <c r="EI369" s="112"/>
      <c r="EJ369" s="112"/>
      <c r="EK369" s="112"/>
      <c r="EL369" s="112"/>
      <c r="EM369" s="112"/>
      <c r="EN369" s="112"/>
      <c r="EO369" s="112"/>
      <c r="EP369" s="112"/>
      <c r="EQ369" s="112"/>
      <c r="ER369" s="112"/>
      <c r="ES369" s="112"/>
      <c r="ET369" s="112"/>
      <c r="EU369" s="112"/>
      <c r="EV369" s="112"/>
      <c r="EW369" s="112"/>
      <c r="EX369" s="112"/>
      <c r="EY369" s="112"/>
      <c r="EZ369" s="112"/>
      <c r="FA369" s="112"/>
      <c r="FB369" s="112"/>
      <c r="FC369" s="112"/>
      <c r="FD369" s="112"/>
      <c r="FE369" s="112"/>
      <c r="FF369" s="112"/>
      <c r="FG369" s="112"/>
      <c r="FH369" s="112"/>
      <c r="FI369" s="112"/>
      <c r="FJ369" s="112"/>
      <c r="FK369" s="112"/>
      <c r="FL369" s="112"/>
      <c r="FM369" s="112"/>
      <c r="FN369" s="112"/>
      <c r="FO369" s="112"/>
      <c r="FP369" s="112"/>
      <c r="FQ369" s="112"/>
      <c r="FR369" s="112"/>
      <c r="FS369" s="112"/>
      <c r="FT369" s="112"/>
      <c r="FU369" s="112"/>
      <c r="FV369" s="112"/>
      <c r="FW369" s="112"/>
      <c r="FX369" s="112"/>
      <c r="FY369" s="112"/>
      <c r="FZ369" s="112"/>
      <c r="GA369" s="112"/>
      <c r="GB369" s="112"/>
      <c r="GC369" s="112"/>
      <c r="GD369" s="112"/>
      <c r="GE369" s="112"/>
      <c r="GF369" s="112"/>
      <c r="GG369" s="112"/>
      <c r="GH369" s="112"/>
      <c r="GI369" s="112"/>
      <c r="GJ369" s="112"/>
      <c r="GK369" s="112"/>
      <c r="GL369" s="112"/>
      <c r="GM369" s="112"/>
      <c r="GN369" s="112"/>
      <c r="GO369" s="112"/>
      <c r="GP369" s="112"/>
      <c r="GQ369" s="112"/>
      <c r="GR369" s="112"/>
      <c r="GS369" s="112"/>
      <c r="GT369" s="112"/>
      <c r="GU369" s="112"/>
    </row>
    <row r="370" spans="1:203" ht="15" customHeight="1" x14ac:dyDescent="0.25">
      <c r="A370" s="111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112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112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112"/>
      <c r="CZ370" s="112"/>
      <c r="DA370" s="112"/>
      <c r="DB370" s="112"/>
      <c r="DC370" s="112"/>
      <c r="DD370" s="112"/>
      <c r="DE370" s="112"/>
      <c r="DF370" s="112"/>
      <c r="DG370" s="112"/>
      <c r="DH370" s="112"/>
      <c r="DI370" s="112"/>
      <c r="DJ370" s="112"/>
      <c r="DK370" s="112"/>
      <c r="DL370" s="112"/>
      <c r="DM370" s="112"/>
      <c r="DN370" s="112"/>
      <c r="DO370" s="112"/>
      <c r="DP370" s="112"/>
      <c r="DQ370" s="112"/>
      <c r="DR370" s="112"/>
      <c r="DS370" s="112"/>
      <c r="DT370" s="112"/>
      <c r="DU370" s="112"/>
      <c r="DV370" s="112"/>
      <c r="DW370" s="112"/>
      <c r="DX370" s="112"/>
      <c r="DY370" s="112"/>
      <c r="DZ370" s="112"/>
      <c r="EA370" s="112"/>
      <c r="EB370" s="112"/>
      <c r="EC370" s="112"/>
      <c r="ED370" s="112"/>
      <c r="EE370" s="112"/>
      <c r="EF370" s="112"/>
      <c r="EG370" s="112"/>
      <c r="EH370" s="112"/>
      <c r="EI370" s="112"/>
      <c r="EJ370" s="112"/>
      <c r="EK370" s="112"/>
      <c r="EL370" s="112"/>
      <c r="EM370" s="112"/>
      <c r="EN370" s="112"/>
      <c r="EO370" s="112"/>
      <c r="EP370" s="112"/>
      <c r="EQ370" s="112"/>
      <c r="ER370" s="112"/>
      <c r="ES370" s="112"/>
      <c r="ET370" s="112"/>
      <c r="EU370" s="112"/>
      <c r="EV370" s="112"/>
      <c r="EW370" s="112"/>
      <c r="EX370" s="112"/>
      <c r="EY370" s="112"/>
      <c r="EZ370" s="112"/>
      <c r="FA370" s="112"/>
      <c r="FB370" s="112"/>
      <c r="FC370" s="112"/>
      <c r="FD370" s="112"/>
      <c r="FE370" s="112"/>
      <c r="FF370" s="112"/>
      <c r="FG370" s="112"/>
      <c r="FH370" s="112"/>
      <c r="FI370" s="112"/>
      <c r="FJ370" s="112"/>
      <c r="FK370" s="112"/>
      <c r="FL370" s="112"/>
      <c r="FM370" s="112"/>
      <c r="FN370" s="112"/>
      <c r="FO370" s="112"/>
      <c r="FP370" s="112"/>
      <c r="FQ370" s="112"/>
      <c r="FR370" s="112"/>
      <c r="FS370" s="112"/>
      <c r="FT370" s="112"/>
      <c r="FU370" s="112"/>
      <c r="FV370" s="112"/>
      <c r="FW370" s="112"/>
      <c r="FX370" s="112"/>
      <c r="FY370" s="112"/>
      <c r="FZ370" s="112"/>
      <c r="GA370" s="112"/>
      <c r="GB370" s="112"/>
      <c r="GC370" s="112"/>
      <c r="GD370" s="112"/>
      <c r="GE370" s="112"/>
      <c r="GF370" s="112"/>
      <c r="GG370" s="112"/>
      <c r="GH370" s="112"/>
      <c r="GI370" s="112"/>
      <c r="GJ370" s="112"/>
      <c r="GK370" s="112"/>
      <c r="GL370" s="112"/>
      <c r="GM370" s="112"/>
      <c r="GN370" s="112"/>
      <c r="GO370" s="112"/>
      <c r="GP370" s="112"/>
      <c r="GQ370" s="112"/>
      <c r="GR370" s="112"/>
      <c r="GS370" s="112"/>
      <c r="GT370" s="112"/>
      <c r="GU370" s="112"/>
    </row>
    <row r="371" spans="1:203" ht="15" customHeight="1" x14ac:dyDescent="0.25">
      <c r="A371" s="111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112"/>
      <c r="AC371" s="112"/>
      <c r="AD371" s="112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112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112"/>
      <c r="CZ371" s="112"/>
      <c r="DA371" s="112"/>
      <c r="DB371" s="112"/>
      <c r="DC371" s="112"/>
      <c r="DD371" s="112"/>
      <c r="DE371" s="112"/>
      <c r="DF371" s="112"/>
      <c r="DG371" s="112"/>
      <c r="DH371" s="112"/>
      <c r="DI371" s="112"/>
      <c r="DJ371" s="112"/>
      <c r="DK371" s="112"/>
      <c r="DL371" s="112"/>
      <c r="DM371" s="112"/>
      <c r="DN371" s="112"/>
      <c r="DO371" s="112"/>
      <c r="DP371" s="112"/>
      <c r="DQ371" s="112"/>
      <c r="DR371" s="112"/>
      <c r="DS371" s="112"/>
      <c r="DT371" s="112"/>
      <c r="DU371" s="112"/>
      <c r="DV371" s="112"/>
      <c r="DW371" s="112"/>
      <c r="DX371" s="112"/>
      <c r="DY371" s="112"/>
      <c r="DZ371" s="112"/>
      <c r="EA371" s="112"/>
      <c r="EB371" s="112"/>
      <c r="EC371" s="112"/>
      <c r="ED371" s="112"/>
      <c r="EE371" s="112"/>
      <c r="EF371" s="112"/>
      <c r="EG371" s="112"/>
      <c r="EH371" s="112"/>
      <c r="EI371" s="112"/>
      <c r="EJ371" s="112"/>
      <c r="EK371" s="112"/>
      <c r="EL371" s="112"/>
      <c r="EM371" s="112"/>
      <c r="EN371" s="112"/>
      <c r="EO371" s="112"/>
      <c r="EP371" s="112"/>
      <c r="EQ371" s="112"/>
      <c r="ER371" s="112"/>
      <c r="ES371" s="112"/>
      <c r="ET371" s="112"/>
      <c r="EU371" s="112"/>
      <c r="EV371" s="112"/>
      <c r="EW371" s="112"/>
      <c r="EX371" s="112"/>
      <c r="EY371" s="112"/>
      <c r="EZ371" s="112"/>
      <c r="FA371" s="112"/>
      <c r="FB371" s="112"/>
      <c r="FC371" s="112"/>
      <c r="FD371" s="112"/>
      <c r="FE371" s="112"/>
      <c r="FF371" s="112"/>
      <c r="FG371" s="112"/>
      <c r="FH371" s="112"/>
      <c r="FI371" s="112"/>
      <c r="FJ371" s="112"/>
      <c r="FK371" s="112"/>
      <c r="FL371" s="112"/>
      <c r="FM371" s="112"/>
      <c r="FN371" s="112"/>
      <c r="FO371" s="112"/>
      <c r="FP371" s="112"/>
      <c r="FQ371" s="112"/>
      <c r="FR371" s="112"/>
      <c r="FS371" s="112"/>
      <c r="FT371" s="112"/>
      <c r="FU371" s="112"/>
      <c r="FV371" s="112"/>
      <c r="FW371" s="112"/>
      <c r="FX371" s="112"/>
      <c r="FY371" s="112"/>
      <c r="FZ371" s="112"/>
      <c r="GA371" s="112"/>
      <c r="GB371" s="112"/>
      <c r="GC371" s="112"/>
      <c r="GD371" s="112"/>
      <c r="GE371" s="112"/>
      <c r="GF371" s="112"/>
      <c r="GG371" s="112"/>
      <c r="GH371" s="112"/>
      <c r="GI371" s="112"/>
      <c r="GJ371" s="112"/>
      <c r="GK371" s="112"/>
      <c r="GL371" s="112"/>
      <c r="GM371" s="112"/>
      <c r="GN371" s="112"/>
      <c r="GO371" s="112"/>
      <c r="GP371" s="112"/>
      <c r="GQ371" s="112"/>
      <c r="GR371" s="112"/>
      <c r="GS371" s="112"/>
      <c r="GT371" s="112"/>
      <c r="GU371" s="112"/>
    </row>
    <row r="372" spans="1:203" ht="15" customHeight="1" x14ac:dyDescent="0.25">
      <c r="A372" s="111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112"/>
      <c r="AC372" s="112"/>
      <c r="AD372" s="112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112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112"/>
      <c r="CZ372" s="112"/>
      <c r="DA372" s="112"/>
      <c r="DB372" s="112"/>
      <c r="DC372" s="112"/>
      <c r="DD372" s="112"/>
      <c r="DE372" s="112"/>
      <c r="DF372" s="112"/>
      <c r="DG372" s="112"/>
      <c r="DH372" s="112"/>
      <c r="DI372" s="112"/>
      <c r="DJ372" s="112"/>
      <c r="DK372" s="112"/>
      <c r="DL372" s="112"/>
      <c r="DM372" s="112"/>
      <c r="DN372" s="112"/>
      <c r="DO372" s="112"/>
      <c r="DP372" s="112"/>
      <c r="DQ372" s="112"/>
      <c r="DR372" s="112"/>
      <c r="DS372" s="112"/>
      <c r="DT372" s="112"/>
      <c r="DU372" s="112"/>
      <c r="DV372" s="112"/>
      <c r="DW372" s="112"/>
      <c r="DX372" s="112"/>
      <c r="DY372" s="112"/>
      <c r="DZ372" s="112"/>
      <c r="EA372" s="112"/>
      <c r="EB372" s="112"/>
      <c r="EC372" s="112"/>
      <c r="ED372" s="112"/>
      <c r="EE372" s="112"/>
      <c r="EF372" s="112"/>
      <c r="EG372" s="112"/>
      <c r="EH372" s="112"/>
      <c r="EI372" s="112"/>
      <c r="EJ372" s="112"/>
      <c r="EK372" s="112"/>
      <c r="EL372" s="112"/>
      <c r="EM372" s="112"/>
      <c r="EN372" s="112"/>
      <c r="EO372" s="112"/>
      <c r="EP372" s="112"/>
      <c r="EQ372" s="112"/>
      <c r="ER372" s="112"/>
      <c r="ES372" s="112"/>
      <c r="ET372" s="112"/>
      <c r="EU372" s="112"/>
      <c r="EV372" s="112"/>
      <c r="EW372" s="112"/>
      <c r="EX372" s="112"/>
      <c r="EY372" s="112"/>
      <c r="EZ372" s="112"/>
      <c r="FA372" s="112"/>
      <c r="FB372" s="112"/>
      <c r="FC372" s="112"/>
      <c r="FD372" s="112"/>
      <c r="FE372" s="112"/>
      <c r="FF372" s="112"/>
      <c r="FG372" s="112"/>
      <c r="FH372" s="112"/>
      <c r="FI372" s="112"/>
      <c r="FJ372" s="112"/>
      <c r="FK372" s="112"/>
      <c r="FL372" s="112"/>
      <c r="FM372" s="112"/>
      <c r="FN372" s="112"/>
      <c r="FO372" s="112"/>
      <c r="FP372" s="112"/>
      <c r="FQ372" s="112"/>
      <c r="FR372" s="112"/>
      <c r="FS372" s="112"/>
      <c r="FT372" s="112"/>
      <c r="FU372" s="112"/>
      <c r="FV372" s="112"/>
      <c r="FW372" s="112"/>
      <c r="FX372" s="112"/>
      <c r="FY372" s="112"/>
      <c r="FZ372" s="112"/>
      <c r="GA372" s="112"/>
      <c r="GB372" s="112"/>
      <c r="GC372" s="112"/>
      <c r="GD372" s="112"/>
      <c r="GE372" s="112"/>
      <c r="GF372" s="112"/>
      <c r="GG372" s="112"/>
      <c r="GH372" s="112"/>
      <c r="GI372" s="112"/>
      <c r="GJ372" s="112"/>
      <c r="GK372" s="112"/>
      <c r="GL372" s="112"/>
      <c r="GM372" s="112"/>
      <c r="GN372" s="112"/>
      <c r="GO372" s="112"/>
      <c r="GP372" s="112"/>
      <c r="GQ372" s="112"/>
      <c r="GR372" s="112"/>
      <c r="GS372" s="112"/>
      <c r="GT372" s="112"/>
      <c r="GU372" s="112"/>
    </row>
    <row r="373" spans="1:203" ht="15" customHeight="1" x14ac:dyDescent="0.25">
      <c r="A373" s="111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2"/>
      <c r="AD373" s="112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112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112"/>
      <c r="CZ373" s="112"/>
      <c r="DA373" s="112"/>
      <c r="DB373" s="112"/>
      <c r="DC373" s="112"/>
      <c r="DD373" s="112"/>
      <c r="DE373" s="112"/>
      <c r="DF373" s="112"/>
      <c r="DG373" s="112"/>
      <c r="DH373" s="112"/>
      <c r="DI373" s="112"/>
      <c r="DJ373" s="112"/>
      <c r="DK373" s="112"/>
      <c r="DL373" s="112"/>
      <c r="DM373" s="112"/>
      <c r="DN373" s="112"/>
      <c r="DO373" s="112"/>
      <c r="DP373" s="112"/>
      <c r="DQ373" s="112"/>
      <c r="DR373" s="112"/>
      <c r="DS373" s="112"/>
      <c r="DT373" s="112"/>
      <c r="DU373" s="112"/>
      <c r="DV373" s="112"/>
      <c r="DW373" s="112"/>
      <c r="DX373" s="112"/>
      <c r="DY373" s="112"/>
      <c r="DZ373" s="112"/>
      <c r="EA373" s="112"/>
      <c r="EB373" s="112"/>
      <c r="EC373" s="112"/>
      <c r="ED373" s="112"/>
      <c r="EE373" s="112"/>
      <c r="EF373" s="112"/>
      <c r="EG373" s="112"/>
      <c r="EH373" s="112"/>
      <c r="EI373" s="112"/>
      <c r="EJ373" s="112"/>
      <c r="EK373" s="112"/>
      <c r="EL373" s="112"/>
      <c r="EM373" s="112"/>
      <c r="EN373" s="112"/>
      <c r="EO373" s="112"/>
      <c r="EP373" s="112"/>
      <c r="EQ373" s="112"/>
      <c r="ER373" s="112"/>
      <c r="ES373" s="112"/>
      <c r="ET373" s="112"/>
      <c r="EU373" s="112"/>
      <c r="EV373" s="112"/>
      <c r="EW373" s="112"/>
      <c r="EX373" s="112"/>
      <c r="EY373" s="112"/>
      <c r="EZ373" s="112"/>
      <c r="FA373" s="112"/>
      <c r="FB373" s="112"/>
      <c r="FC373" s="112"/>
      <c r="FD373" s="112"/>
      <c r="FE373" s="112"/>
      <c r="FF373" s="112"/>
      <c r="FG373" s="112"/>
      <c r="FH373" s="112"/>
      <c r="FI373" s="112"/>
      <c r="FJ373" s="112"/>
      <c r="FK373" s="112"/>
      <c r="FL373" s="112"/>
      <c r="FM373" s="112"/>
      <c r="FN373" s="112"/>
      <c r="FO373" s="112"/>
      <c r="FP373" s="112"/>
      <c r="FQ373" s="112"/>
      <c r="FR373" s="112"/>
      <c r="FS373" s="112"/>
      <c r="FT373" s="112"/>
      <c r="FU373" s="112"/>
      <c r="FV373" s="112"/>
      <c r="FW373" s="112"/>
      <c r="FX373" s="112"/>
      <c r="FY373" s="112"/>
      <c r="FZ373" s="112"/>
      <c r="GA373" s="112"/>
      <c r="GB373" s="112"/>
      <c r="GC373" s="112"/>
      <c r="GD373" s="112"/>
      <c r="GE373" s="112"/>
      <c r="GF373" s="112"/>
      <c r="GG373" s="112"/>
      <c r="GH373" s="112"/>
      <c r="GI373" s="112"/>
      <c r="GJ373" s="112"/>
      <c r="GK373" s="112"/>
      <c r="GL373" s="112"/>
      <c r="GM373" s="112"/>
      <c r="GN373" s="112"/>
      <c r="GO373" s="112"/>
      <c r="GP373" s="112"/>
      <c r="GQ373" s="112"/>
      <c r="GR373" s="112"/>
      <c r="GS373" s="112"/>
      <c r="GT373" s="112"/>
      <c r="GU373" s="112"/>
    </row>
    <row r="374" spans="1:203" ht="15" customHeight="1" x14ac:dyDescent="0.25">
      <c r="A374" s="111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112"/>
      <c r="AC374" s="112"/>
      <c r="AD374" s="112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112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112"/>
      <c r="CZ374" s="112"/>
      <c r="DA374" s="112"/>
      <c r="DB374" s="112"/>
      <c r="DC374" s="112"/>
      <c r="DD374" s="112"/>
      <c r="DE374" s="112"/>
      <c r="DF374" s="112"/>
      <c r="DG374" s="112"/>
      <c r="DH374" s="112"/>
      <c r="DI374" s="112"/>
      <c r="DJ374" s="112"/>
      <c r="DK374" s="112"/>
      <c r="DL374" s="112"/>
      <c r="DM374" s="112"/>
      <c r="DN374" s="112"/>
      <c r="DO374" s="112"/>
      <c r="DP374" s="112"/>
      <c r="DQ374" s="112"/>
      <c r="DR374" s="112"/>
      <c r="DS374" s="112"/>
      <c r="DT374" s="112"/>
      <c r="DU374" s="112"/>
      <c r="DV374" s="112"/>
      <c r="DW374" s="112"/>
      <c r="DX374" s="112"/>
      <c r="DY374" s="112"/>
      <c r="DZ374" s="112"/>
      <c r="EA374" s="112"/>
      <c r="EB374" s="112"/>
      <c r="EC374" s="112"/>
      <c r="ED374" s="112"/>
      <c r="EE374" s="112"/>
      <c r="EF374" s="112"/>
      <c r="EG374" s="112"/>
      <c r="EH374" s="112"/>
      <c r="EI374" s="112"/>
      <c r="EJ374" s="112"/>
      <c r="EK374" s="112"/>
      <c r="EL374" s="112"/>
      <c r="EM374" s="112"/>
      <c r="EN374" s="112"/>
      <c r="EO374" s="112"/>
      <c r="EP374" s="112"/>
      <c r="EQ374" s="112"/>
      <c r="ER374" s="112"/>
      <c r="ES374" s="112"/>
      <c r="ET374" s="112"/>
      <c r="EU374" s="112"/>
      <c r="EV374" s="112"/>
      <c r="EW374" s="112"/>
      <c r="EX374" s="112"/>
      <c r="EY374" s="112"/>
      <c r="EZ374" s="112"/>
      <c r="FA374" s="112"/>
      <c r="FB374" s="112"/>
      <c r="FC374" s="112"/>
      <c r="FD374" s="112"/>
      <c r="FE374" s="112"/>
      <c r="FF374" s="112"/>
      <c r="FG374" s="112"/>
      <c r="FH374" s="112"/>
      <c r="FI374" s="112"/>
      <c r="FJ374" s="112"/>
      <c r="FK374" s="112"/>
      <c r="FL374" s="112"/>
      <c r="FM374" s="112"/>
      <c r="FN374" s="112"/>
      <c r="FO374" s="112"/>
      <c r="FP374" s="112"/>
      <c r="FQ374" s="112"/>
      <c r="FR374" s="112"/>
      <c r="FS374" s="112"/>
      <c r="FT374" s="112"/>
      <c r="FU374" s="112"/>
      <c r="FV374" s="112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2"/>
      <c r="GK374" s="112"/>
      <c r="GL374" s="112"/>
      <c r="GM374" s="112"/>
      <c r="GN374" s="112"/>
      <c r="GO374" s="112"/>
      <c r="GP374" s="112"/>
      <c r="GQ374" s="112"/>
      <c r="GR374" s="112"/>
      <c r="GS374" s="112"/>
      <c r="GT374" s="112"/>
      <c r="GU374" s="112"/>
    </row>
    <row r="375" spans="1:203" ht="15" customHeight="1" x14ac:dyDescent="0.25">
      <c r="A375" s="111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112"/>
      <c r="AC375" s="112"/>
      <c r="AD375" s="112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112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112"/>
      <c r="CZ375" s="112"/>
      <c r="DA375" s="112"/>
      <c r="DB375" s="112"/>
      <c r="DC375" s="112"/>
      <c r="DD375" s="112"/>
      <c r="DE375" s="112"/>
      <c r="DF375" s="112"/>
      <c r="DG375" s="112"/>
      <c r="DH375" s="112"/>
      <c r="DI375" s="112"/>
      <c r="DJ375" s="112"/>
      <c r="DK375" s="112"/>
      <c r="DL375" s="112"/>
      <c r="DM375" s="112"/>
      <c r="DN375" s="112"/>
      <c r="DO375" s="112"/>
      <c r="DP375" s="112"/>
      <c r="DQ375" s="112"/>
      <c r="DR375" s="112"/>
      <c r="DS375" s="112"/>
      <c r="DT375" s="112"/>
      <c r="DU375" s="112"/>
      <c r="DV375" s="112"/>
      <c r="DW375" s="112"/>
      <c r="DX375" s="112"/>
      <c r="DY375" s="112"/>
      <c r="DZ375" s="112"/>
      <c r="EA375" s="112"/>
      <c r="EB375" s="112"/>
      <c r="EC375" s="112"/>
      <c r="ED375" s="112"/>
      <c r="EE375" s="112"/>
      <c r="EF375" s="112"/>
      <c r="EG375" s="112"/>
      <c r="EH375" s="112"/>
      <c r="EI375" s="112"/>
      <c r="EJ375" s="112"/>
      <c r="EK375" s="112"/>
      <c r="EL375" s="112"/>
      <c r="EM375" s="112"/>
      <c r="EN375" s="112"/>
      <c r="EO375" s="112"/>
      <c r="EP375" s="112"/>
      <c r="EQ375" s="112"/>
      <c r="ER375" s="112"/>
      <c r="ES375" s="112"/>
      <c r="ET375" s="112"/>
      <c r="EU375" s="112"/>
      <c r="EV375" s="112"/>
      <c r="EW375" s="112"/>
      <c r="EX375" s="112"/>
      <c r="EY375" s="112"/>
      <c r="EZ375" s="112"/>
      <c r="FA375" s="112"/>
      <c r="FB375" s="112"/>
      <c r="FC375" s="112"/>
      <c r="FD375" s="112"/>
      <c r="FE375" s="112"/>
      <c r="FF375" s="112"/>
      <c r="FG375" s="112"/>
      <c r="FH375" s="112"/>
      <c r="FI375" s="112"/>
      <c r="FJ375" s="112"/>
      <c r="FK375" s="112"/>
      <c r="FL375" s="112"/>
      <c r="FM375" s="112"/>
      <c r="FN375" s="112"/>
      <c r="FO375" s="112"/>
      <c r="FP375" s="112"/>
      <c r="FQ375" s="112"/>
      <c r="FR375" s="112"/>
      <c r="FS375" s="112"/>
      <c r="FT375" s="112"/>
      <c r="FU375" s="112"/>
      <c r="FV375" s="112"/>
      <c r="FW375" s="112"/>
      <c r="FX375" s="112"/>
      <c r="FY375" s="112"/>
      <c r="FZ375" s="112"/>
      <c r="GA375" s="112"/>
      <c r="GB375" s="112"/>
      <c r="GC375" s="112"/>
      <c r="GD375" s="112"/>
      <c r="GE375" s="112"/>
      <c r="GF375" s="112"/>
      <c r="GG375" s="112"/>
      <c r="GH375" s="112"/>
      <c r="GI375" s="112"/>
      <c r="GJ375" s="112"/>
      <c r="GK375" s="112"/>
      <c r="GL375" s="112"/>
      <c r="GM375" s="112"/>
      <c r="GN375" s="112"/>
      <c r="GO375" s="112"/>
      <c r="GP375" s="112"/>
      <c r="GQ375" s="112"/>
      <c r="GR375" s="112"/>
      <c r="GS375" s="112"/>
      <c r="GT375" s="112"/>
      <c r="GU375" s="112"/>
    </row>
    <row r="376" spans="1:203" ht="15" customHeight="1" x14ac:dyDescent="0.25">
      <c r="A376" s="111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112"/>
      <c r="AC376" s="112"/>
      <c r="AD376" s="112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112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112"/>
      <c r="CZ376" s="112"/>
      <c r="DA376" s="112"/>
      <c r="DB376" s="112"/>
      <c r="DC376" s="112"/>
      <c r="DD376" s="112"/>
      <c r="DE376" s="112"/>
      <c r="DF376" s="112"/>
      <c r="DG376" s="112"/>
      <c r="DH376" s="112"/>
      <c r="DI376" s="112"/>
      <c r="DJ376" s="112"/>
      <c r="DK376" s="112"/>
      <c r="DL376" s="112"/>
      <c r="DM376" s="112"/>
      <c r="DN376" s="112"/>
      <c r="DO376" s="112"/>
      <c r="DP376" s="112"/>
      <c r="DQ376" s="112"/>
      <c r="DR376" s="112"/>
      <c r="DS376" s="112"/>
      <c r="DT376" s="112"/>
      <c r="DU376" s="112"/>
      <c r="DV376" s="112"/>
      <c r="DW376" s="112"/>
      <c r="DX376" s="112"/>
      <c r="DY376" s="112"/>
      <c r="DZ376" s="112"/>
      <c r="EA376" s="112"/>
      <c r="EB376" s="112"/>
      <c r="EC376" s="112"/>
      <c r="ED376" s="112"/>
      <c r="EE376" s="112"/>
      <c r="EF376" s="112"/>
      <c r="EG376" s="112"/>
      <c r="EH376" s="112"/>
      <c r="EI376" s="112"/>
      <c r="EJ376" s="112"/>
      <c r="EK376" s="112"/>
      <c r="EL376" s="112"/>
      <c r="EM376" s="112"/>
      <c r="EN376" s="112"/>
      <c r="EO376" s="112"/>
      <c r="EP376" s="112"/>
      <c r="EQ376" s="112"/>
      <c r="ER376" s="112"/>
      <c r="ES376" s="112"/>
      <c r="ET376" s="112"/>
      <c r="EU376" s="112"/>
      <c r="EV376" s="112"/>
      <c r="EW376" s="112"/>
      <c r="EX376" s="112"/>
      <c r="EY376" s="112"/>
      <c r="EZ376" s="112"/>
      <c r="FA376" s="112"/>
      <c r="FB376" s="112"/>
      <c r="FC376" s="112"/>
      <c r="FD376" s="112"/>
      <c r="FE376" s="112"/>
      <c r="FF376" s="112"/>
      <c r="FG376" s="112"/>
      <c r="FH376" s="112"/>
      <c r="FI376" s="112"/>
      <c r="FJ376" s="112"/>
      <c r="FK376" s="112"/>
      <c r="FL376" s="112"/>
      <c r="FM376" s="112"/>
      <c r="FN376" s="112"/>
      <c r="FO376" s="112"/>
      <c r="FP376" s="112"/>
      <c r="FQ376" s="112"/>
      <c r="FR376" s="112"/>
      <c r="FS376" s="112"/>
      <c r="FT376" s="112"/>
      <c r="FU376" s="112"/>
      <c r="FV376" s="112"/>
      <c r="FW376" s="112"/>
      <c r="FX376" s="112"/>
      <c r="FY376" s="112"/>
      <c r="FZ376" s="112"/>
      <c r="GA376" s="112"/>
      <c r="GB376" s="112"/>
      <c r="GC376" s="112"/>
      <c r="GD376" s="112"/>
      <c r="GE376" s="112"/>
      <c r="GF376" s="112"/>
      <c r="GG376" s="112"/>
      <c r="GH376" s="112"/>
      <c r="GI376" s="112"/>
      <c r="GJ376" s="112"/>
      <c r="GK376" s="112"/>
      <c r="GL376" s="112"/>
      <c r="GM376" s="112"/>
      <c r="GN376" s="112"/>
      <c r="GO376" s="112"/>
      <c r="GP376" s="112"/>
      <c r="GQ376" s="112"/>
      <c r="GR376" s="112"/>
      <c r="GS376" s="112"/>
      <c r="GT376" s="112"/>
      <c r="GU376" s="112"/>
    </row>
    <row r="377" spans="1:203" ht="15" customHeight="1" x14ac:dyDescent="0.25">
      <c r="A377" s="111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2"/>
      <c r="AD377" s="112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112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112"/>
      <c r="CZ377" s="112"/>
      <c r="DA377" s="112"/>
      <c r="DB377" s="112"/>
      <c r="DC377" s="112"/>
      <c r="DD377" s="112"/>
      <c r="DE377" s="112"/>
      <c r="DF377" s="112"/>
      <c r="DG377" s="112"/>
      <c r="DH377" s="112"/>
      <c r="DI377" s="112"/>
      <c r="DJ377" s="112"/>
      <c r="DK377" s="112"/>
      <c r="DL377" s="112"/>
      <c r="DM377" s="112"/>
      <c r="DN377" s="112"/>
      <c r="DO377" s="112"/>
      <c r="DP377" s="112"/>
      <c r="DQ377" s="112"/>
      <c r="DR377" s="112"/>
      <c r="DS377" s="112"/>
      <c r="DT377" s="112"/>
      <c r="DU377" s="112"/>
      <c r="DV377" s="112"/>
      <c r="DW377" s="112"/>
      <c r="DX377" s="112"/>
      <c r="DY377" s="112"/>
      <c r="DZ377" s="112"/>
      <c r="EA377" s="112"/>
      <c r="EB377" s="112"/>
      <c r="EC377" s="112"/>
      <c r="ED377" s="112"/>
      <c r="EE377" s="112"/>
      <c r="EF377" s="112"/>
      <c r="EG377" s="112"/>
      <c r="EH377" s="112"/>
      <c r="EI377" s="112"/>
      <c r="EJ377" s="112"/>
      <c r="EK377" s="112"/>
      <c r="EL377" s="112"/>
      <c r="EM377" s="112"/>
      <c r="EN377" s="112"/>
      <c r="EO377" s="112"/>
      <c r="EP377" s="112"/>
      <c r="EQ377" s="112"/>
      <c r="ER377" s="112"/>
      <c r="ES377" s="112"/>
      <c r="ET377" s="112"/>
      <c r="EU377" s="112"/>
      <c r="EV377" s="112"/>
      <c r="EW377" s="112"/>
      <c r="EX377" s="112"/>
      <c r="EY377" s="112"/>
      <c r="EZ377" s="112"/>
      <c r="FA377" s="112"/>
      <c r="FB377" s="112"/>
      <c r="FC377" s="112"/>
      <c r="FD377" s="112"/>
      <c r="FE377" s="112"/>
      <c r="FF377" s="112"/>
      <c r="FG377" s="112"/>
      <c r="FH377" s="112"/>
      <c r="FI377" s="112"/>
      <c r="FJ377" s="112"/>
      <c r="FK377" s="112"/>
      <c r="FL377" s="112"/>
      <c r="FM377" s="112"/>
      <c r="FN377" s="112"/>
      <c r="FO377" s="112"/>
      <c r="FP377" s="112"/>
      <c r="FQ377" s="112"/>
      <c r="FR377" s="112"/>
      <c r="FS377" s="112"/>
      <c r="FT377" s="112"/>
      <c r="FU377" s="112"/>
      <c r="FV377" s="112"/>
      <c r="FW377" s="112"/>
      <c r="FX377" s="112"/>
      <c r="FY377" s="112"/>
      <c r="FZ377" s="112"/>
      <c r="GA377" s="112"/>
      <c r="GB377" s="112"/>
      <c r="GC377" s="112"/>
      <c r="GD377" s="112"/>
      <c r="GE377" s="112"/>
      <c r="GF377" s="112"/>
      <c r="GG377" s="112"/>
      <c r="GH377" s="112"/>
      <c r="GI377" s="112"/>
      <c r="GJ377" s="112"/>
      <c r="GK377" s="112"/>
      <c r="GL377" s="112"/>
      <c r="GM377" s="112"/>
      <c r="GN377" s="112"/>
      <c r="GO377" s="112"/>
      <c r="GP377" s="112"/>
      <c r="GQ377" s="112"/>
      <c r="GR377" s="112"/>
      <c r="GS377" s="112"/>
      <c r="GT377" s="112"/>
      <c r="GU377" s="112"/>
    </row>
    <row r="378" spans="1:203" ht="15" customHeight="1" x14ac:dyDescent="0.25">
      <c r="A378" s="111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2"/>
      <c r="BV378" s="112"/>
      <c r="BW378" s="112"/>
      <c r="BX378" s="112"/>
      <c r="BY378" s="112"/>
      <c r="BZ378" s="112"/>
      <c r="CA378" s="112"/>
      <c r="CB378" s="112"/>
      <c r="CC378" s="112"/>
      <c r="CD378" s="112"/>
      <c r="CE378" s="112"/>
      <c r="CF378" s="112"/>
      <c r="CG378" s="112"/>
      <c r="CH378" s="112"/>
      <c r="CI378" s="112"/>
      <c r="CJ378" s="112"/>
      <c r="CK378" s="112"/>
      <c r="CL378" s="112"/>
      <c r="CM378" s="112"/>
      <c r="CN378" s="112"/>
      <c r="CO378" s="112"/>
      <c r="CP378" s="112"/>
      <c r="CQ378" s="112"/>
      <c r="CR378" s="112"/>
      <c r="CS378" s="112"/>
      <c r="CT378" s="112"/>
      <c r="CU378" s="112"/>
      <c r="CV378" s="112"/>
      <c r="CW378" s="112"/>
      <c r="CX378" s="112"/>
      <c r="CY378" s="112"/>
      <c r="CZ378" s="112"/>
      <c r="DA378" s="112"/>
      <c r="DB378" s="112"/>
      <c r="DC378" s="112"/>
      <c r="DD378" s="112"/>
      <c r="DE378" s="112"/>
      <c r="DF378" s="112"/>
      <c r="DG378" s="112"/>
      <c r="DH378" s="112"/>
      <c r="DI378" s="112"/>
      <c r="DJ378" s="112"/>
      <c r="DK378" s="112"/>
      <c r="DL378" s="112"/>
      <c r="DM378" s="112"/>
      <c r="DN378" s="112"/>
      <c r="DO378" s="112"/>
      <c r="DP378" s="112"/>
      <c r="DQ378" s="112"/>
      <c r="DR378" s="112"/>
      <c r="DS378" s="112"/>
      <c r="DT378" s="112"/>
      <c r="DU378" s="112"/>
      <c r="DV378" s="112"/>
      <c r="DW378" s="112"/>
      <c r="DX378" s="112"/>
      <c r="DY378" s="112"/>
      <c r="DZ378" s="112"/>
      <c r="EA378" s="112"/>
      <c r="EB378" s="112"/>
      <c r="EC378" s="112"/>
      <c r="ED378" s="112"/>
      <c r="EE378" s="112"/>
      <c r="EF378" s="112"/>
      <c r="EG378" s="112"/>
      <c r="EH378" s="112"/>
      <c r="EI378" s="112"/>
      <c r="EJ378" s="112"/>
      <c r="EK378" s="112"/>
      <c r="EL378" s="112"/>
      <c r="EM378" s="112"/>
      <c r="EN378" s="112"/>
      <c r="EO378" s="112"/>
      <c r="EP378" s="112"/>
      <c r="EQ378" s="112"/>
      <c r="ER378" s="112"/>
      <c r="ES378" s="112"/>
      <c r="ET378" s="112"/>
      <c r="EU378" s="112"/>
      <c r="EV378" s="112"/>
      <c r="EW378" s="112"/>
      <c r="EX378" s="112"/>
      <c r="EY378" s="112"/>
      <c r="EZ378" s="112"/>
      <c r="FA378" s="112"/>
      <c r="FB378" s="112"/>
      <c r="FC378" s="112"/>
      <c r="FD378" s="112"/>
      <c r="FE378" s="112"/>
      <c r="FF378" s="112"/>
      <c r="FG378" s="112"/>
      <c r="FH378" s="112"/>
      <c r="FI378" s="112"/>
      <c r="FJ378" s="112"/>
      <c r="FK378" s="112"/>
      <c r="FL378" s="112"/>
      <c r="FM378" s="112"/>
      <c r="FN378" s="112"/>
      <c r="FO378" s="112"/>
      <c r="FP378" s="112"/>
      <c r="FQ378" s="112"/>
      <c r="FR378" s="112"/>
      <c r="FS378" s="112"/>
      <c r="FT378" s="112"/>
      <c r="FU378" s="112"/>
      <c r="FV378" s="112"/>
      <c r="FW378" s="112"/>
      <c r="FX378" s="112"/>
      <c r="FY378" s="112"/>
      <c r="FZ378" s="112"/>
      <c r="GA378" s="112"/>
      <c r="GB378" s="112"/>
      <c r="GC378" s="112"/>
      <c r="GD378" s="112"/>
      <c r="GE378" s="112"/>
      <c r="GF378" s="112"/>
      <c r="GG378" s="112"/>
      <c r="GH378" s="112"/>
      <c r="GI378" s="112"/>
      <c r="GJ378" s="112"/>
      <c r="GK378" s="112"/>
      <c r="GL378" s="112"/>
      <c r="GM378" s="112"/>
      <c r="GN378" s="112"/>
      <c r="GO378" s="112"/>
      <c r="GP378" s="112"/>
      <c r="GQ378" s="112"/>
      <c r="GR378" s="112"/>
      <c r="GS378" s="112"/>
      <c r="GT378" s="112"/>
      <c r="GU378" s="112"/>
    </row>
    <row r="379" spans="1:203" ht="15" customHeight="1" x14ac:dyDescent="0.25">
      <c r="A379" s="111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  <c r="AA379" s="112"/>
      <c r="AB379" s="112"/>
      <c r="AC379" s="112"/>
      <c r="AD379" s="112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2"/>
      <c r="BV379" s="112"/>
      <c r="BW379" s="112"/>
      <c r="BX379" s="112"/>
      <c r="BY379" s="112"/>
      <c r="BZ379" s="112"/>
      <c r="CA379" s="112"/>
      <c r="CB379" s="112"/>
      <c r="CC379" s="112"/>
      <c r="CD379" s="112"/>
      <c r="CE379" s="112"/>
      <c r="CF379" s="112"/>
      <c r="CG379" s="112"/>
      <c r="CH379" s="112"/>
      <c r="CI379" s="112"/>
      <c r="CJ379" s="112"/>
      <c r="CK379" s="112"/>
      <c r="CL379" s="112"/>
      <c r="CM379" s="112"/>
      <c r="CN379" s="112"/>
      <c r="CO379" s="112"/>
      <c r="CP379" s="112"/>
      <c r="CQ379" s="112"/>
      <c r="CR379" s="112"/>
      <c r="CS379" s="112"/>
      <c r="CT379" s="112"/>
      <c r="CU379" s="112"/>
      <c r="CV379" s="112"/>
      <c r="CW379" s="112"/>
      <c r="CX379" s="112"/>
      <c r="CY379" s="112"/>
      <c r="CZ379" s="112"/>
      <c r="DA379" s="112"/>
      <c r="DB379" s="112"/>
      <c r="DC379" s="112"/>
      <c r="DD379" s="112"/>
      <c r="DE379" s="112"/>
      <c r="DF379" s="112"/>
      <c r="DG379" s="112"/>
      <c r="DH379" s="112"/>
      <c r="DI379" s="112"/>
      <c r="DJ379" s="112"/>
      <c r="DK379" s="112"/>
      <c r="DL379" s="112"/>
      <c r="DM379" s="112"/>
      <c r="DN379" s="112"/>
      <c r="DO379" s="112"/>
      <c r="DP379" s="112"/>
      <c r="DQ379" s="112"/>
      <c r="DR379" s="112"/>
      <c r="DS379" s="112"/>
      <c r="DT379" s="112"/>
      <c r="DU379" s="112"/>
      <c r="DV379" s="112"/>
      <c r="DW379" s="112"/>
      <c r="DX379" s="112"/>
      <c r="DY379" s="112"/>
      <c r="DZ379" s="112"/>
      <c r="EA379" s="112"/>
      <c r="EB379" s="112"/>
      <c r="EC379" s="112"/>
      <c r="ED379" s="112"/>
      <c r="EE379" s="112"/>
      <c r="EF379" s="112"/>
      <c r="EG379" s="112"/>
      <c r="EH379" s="112"/>
      <c r="EI379" s="112"/>
      <c r="EJ379" s="112"/>
      <c r="EK379" s="112"/>
      <c r="EL379" s="112"/>
      <c r="EM379" s="112"/>
      <c r="EN379" s="112"/>
      <c r="EO379" s="112"/>
      <c r="EP379" s="112"/>
      <c r="EQ379" s="112"/>
      <c r="ER379" s="112"/>
      <c r="ES379" s="112"/>
      <c r="ET379" s="112"/>
      <c r="EU379" s="112"/>
      <c r="EV379" s="112"/>
      <c r="EW379" s="112"/>
      <c r="EX379" s="112"/>
      <c r="EY379" s="112"/>
      <c r="EZ379" s="112"/>
      <c r="FA379" s="112"/>
      <c r="FB379" s="112"/>
      <c r="FC379" s="112"/>
      <c r="FD379" s="112"/>
      <c r="FE379" s="112"/>
      <c r="FF379" s="112"/>
      <c r="FG379" s="112"/>
      <c r="FH379" s="112"/>
      <c r="FI379" s="112"/>
      <c r="FJ379" s="112"/>
      <c r="FK379" s="112"/>
      <c r="FL379" s="112"/>
      <c r="FM379" s="112"/>
      <c r="FN379" s="112"/>
      <c r="FO379" s="112"/>
      <c r="FP379" s="112"/>
      <c r="FQ379" s="112"/>
      <c r="FR379" s="112"/>
      <c r="FS379" s="112"/>
      <c r="FT379" s="112"/>
      <c r="FU379" s="112"/>
      <c r="FV379" s="112"/>
      <c r="FW379" s="112"/>
      <c r="FX379" s="112"/>
      <c r="FY379" s="112"/>
      <c r="FZ379" s="112"/>
      <c r="GA379" s="112"/>
      <c r="GB379" s="112"/>
      <c r="GC379" s="112"/>
      <c r="GD379" s="112"/>
      <c r="GE379" s="112"/>
      <c r="GF379" s="112"/>
      <c r="GG379" s="112"/>
      <c r="GH379" s="112"/>
      <c r="GI379" s="112"/>
      <c r="GJ379" s="112"/>
      <c r="GK379" s="112"/>
      <c r="GL379" s="112"/>
      <c r="GM379" s="112"/>
      <c r="GN379" s="112"/>
      <c r="GO379" s="112"/>
      <c r="GP379" s="112"/>
      <c r="GQ379" s="112"/>
      <c r="GR379" s="112"/>
      <c r="GS379" s="112"/>
      <c r="GT379" s="112"/>
      <c r="GU379" s="112"/>
    </row>
    <row r="380" spans="1:203" ht="15" customHeight="1" x14ac:dyDescent="0.25">
      <c r="A380" s="111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  <c r="AA380" s="112"/>
      <c r="AB380" s="112"/>
      <c r="AC380" s="112"/>
      <c r="AD380" s="112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2"/>
      <c r="BV380" s="112"/>
      <c r="BW380" s="112"/>
      <c r="BX380" s="112"/>
      <c r="BY380" s="112"/>
      <c r="BZ380" s="112"/>
      <c r="CA380" s="112"/>
      <c r="CB380" s="112"/>
      <c r="CC380" s="112"/>
      <c r="CD380" s="112"/>
      <c r="CE380" s="112"/>
      <c r="CF380" s="112"/>
      <c r="CG380" s="112"/>
      <c r="CH380" s="112"/>
      <c r="CI380" s="112"/>
      <c r="CJ380" s="112"/>
      <c r="CK380" s="112"/>
      <c r="CL380" s="112"/>
      <c r="CM380" s="112"/>
      <c r="CN380" s="112"/>
      <c r="CO380" s="112"/>
      <c r="CP380" s="112"/>
      <c r="CQ380" s="112"/>
      <c r="CR380" s="112"/>
      <c r="CS380" s="112"/>
      <c r="CT380" s="112"/>
      <c r="CU380" s="112"/>
      <c r="CV380" s="112"/>
      <c r="CW380" s="112"/>
      <c r="CX380" s="112"/>
      <c r="CY380" s="112"/>
      <c r="CZ380" s="112"/>
      <c r="DA380" s="112"/>
      <c r="DB380" s="112"/>
      <c r="DC380" s="112"/>
      <c r="DD380" s="112"/>
      <c r="DE380" s="112"/>
      <c r="DF380" s="112"/>
      <c r="DG380" s="112"/>
      <c r="DH380" s="112"/>
      <c r="DI380" s="112"/>
      <c r="DJ380" s="112"/>
      <c r="DK380" s="112"/>
      <c r="DL380" s="112"/>
      <c r="DM380" s="112"/>
      <c r="DN380" s="112"/>
      <c r="DO380" s="112"/>
      <c r="DP380" s="112"/>
      <c r="DQ380" s="112"/>
      <c r="DR380" s="112"/>
      <c r="DS380" s="112"/>
      <c r="DT380" s="112"/>
      <c r="DU380" s="112"/>
      <c r="DV380" s="112"/>
      <c r="DW380" s="112"/>
      <c r="DX380" s="112"/>
      <c r="DY380" s="112"/>
      <c r="DZ380" s="112"/>
      <c r="EA380" s="112"/>
      <c r="EB380" s="112"/>
      <c r="EC380" s="112"/>
      <c r="ED380" s="112"/>
      <c r="EE380" s="112"/>
      <c r="EF380" s="112"/>
      <c r="EG380" s="112"/>
      <c r="EH380" s="112"/>
      <c r="EI380" s="112"/>
      <c r="EJ380" s="112"/>
      <c r="EK380" s="112"/>
      <c r="EL380" s="112"/>
      <c r="EM380" s="112"/>
      <c r="EN380" s="112"/>
      <c r="EO380" s="112"/>
      <c r="EP380" s="112"/>
      <c r="EQ380" s="112"/>
      <c r="ER380" s="112"/>
      <c r="ES380" s="112"/>
      <c r="ET380" s="112"/>
      <c r="EU380" s="112"/>
      <c r="EV380" s="112"/>
      <c r="EW380" s="112"/>
      <c r="EX380" s="112"/>
      <c r="EY380" s="112"/>
      <c r="EZ380" s="112"/>
      <c r="FA380" s="112"/>
      <c r="FB380" s="112"/>
      <c r="FC380" s="112"/>
      <c r="FD380" s="112"/>
      <c r="FE380" s="112"/>
      <c r="FF380" s="112"/>
      <c r="FG380" s="112"/>
      <c r="FH380" s="112"/>
      <c r="FI380" s="112"/>
      <c r="FJ380" s="112"/>
      <c r="FK380" s="112"/>
      <c r="FL380" s="112"/>
      <c r="FM380" s="112"/>
      <c r="FN380" s="112"/>
      <c r="FO380" s="112"/>
      <c r="FP380" s="112"/>
      <c r="FQ380" s="112"/>
      <c r="FR380" s="112"/>
      <c r="FS380" s="112"/>
      <c r="FT380" s="112"/>
      <c r="FU380" s="112"/>
      <c r="FV380" s="112"/>
      <c r="FW380" s="112"/>
      <c r="FX380" s="112"/>
      <c r="FY380" s="112"/>
      <c r="FZ380" s="112"/>
      <c r="GA380" s="112"/>
      <c r="GB380" s="112"/>
      <c r="GC380" s="112"/>
      <c r="GD380" s="112"/>
      <c r="GE380" s="112"/>
      <c r="GF380" s="112"/>
      <c r="GG380" s="112"/>
      <c r="GH380" s="112"/>
      <c r="GI380" s="112"/>
      <c r="GJ380" s="112"/>
      <c r="GK380" s="112"/>
      <c r="GL380" s="112"/>
      <c r="GM380" s="112"/>
      <c r="GN380" s="112"/>
      <c r="GO380" s="112"/>
      <c r="GP380" s="112"/>
      <c r="GQ380" s="112"/>
      <c r="GR380" s="112"/>
      <c r="GS380" s="112"/>
      <c r="GT380" s="112"/>
      <c r="GU380" s="112"/>
    </row>
    <row r="381" spans="1:203" ht="15" customHeight="1" x14ac:dyDescent="0.25">
      <c r="A381" s="111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2"/>
      <c r="AD381" s="112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2"/>
      <c r="BV381" s="112"/>
      <c r="BW381" s="112"/>
      <c r="BX381" s="112"/>
      <c r="BY381" s="112"/>
      <c r="BZ381" s="112"/>
      <c r="CA381" s="112"/>
      <c r="CB381" s="112"/>
      <c r="CC381" s="112"/>
      <c r="CD381" s="112"/>
      <c r="CE381" s="112"/>
      <c r="CF381" s="112"/>
      <c r="CG381" s="112"/>
      <c r="CH381" s="112"/>
      <c r="CI381" s="112"/>
      <c r="CJ381" s="112"/>
      <c r="CK381" s="112"/>
      <c r="CL381" s="112"/>
      <c r="CM381" s="112"/>
      <c r="CN381" s="112"/>
      <c r="CO381" s="112"/>
      <c r="CP381" s="112"/>
      <c r="CQ381" s="112"/>
      <c r="CR381" s="112"/>
      <c r="CS381" s="112"/>
      <c r="CT381" s="112"/>
      <c r="CU381" s="112"/>
      <c r="CV381" s="112"/>
      <c r="CW381" s="112"/>
      <c r="CX381" s="112"/>
      <c r="CY381" s="112"/>
      <c r="CZ381" s="112"/>
      <c r="DA381" s="112"/>
      <c r="DB381" s="112"/>
      <c r="DC381" s="112"/>
      <c r="DD381" s="112"/>
      <c r="DE381" s="112"/>
      <c r="DF381" s="112"/>
      <c r="DG381" s="112"/>
      <c r="DH381" s="112"/>
      <c r="DI381" s="112"/>
      <c r="DJ381" s="112"/>
      <c r="DK381" s="112"/>
      <c r="DL381" s="112"/>
      <c r="DM381" s="112"/>
      <c r="DN381" s="112"/>
      <c r="DO381" s="112"/>
      <c r="DP381" s="112"/>
      <c r="DQ381" s="112"/>
      <c r="DR381" s="112"/>
      <c r="DS381" s="112"/>
      <c r="DT381" s="112"/>
      <c r="DU381" s="112"/>
      <c r="DV381" s="112"/>
      <c r="DW381" s="112"/>
      <c r="DX381" s="112"/>
      <c r="DY381" s="112"/>
      <c r="DZ381" s="112"/>
      <c r="EA381" s="112"/>
      <c r="EB381" s="112"/>
      <c r="EC381" s="112"/>
      <c r="ED381" s="112"/>
      <c r="EE381" s="112"/>
      <c r="EF381" s="112"/>
      <c r="EG381" s="112"/>
      <c r="EH381" s="112"/>
      <c r="EI381" s="112"/>
      <c r="EJ381" s="112"/>
      <c r="EK381" s="112"/>
      <c r="EL381" s="112"/>
      <c r="EM381" s="112"/>
      <c r="EN381" s="112"/>
      <c r="EO381" s="112"/>
      <c r="EP381" s="112"/>
      <c r="EQ381" s="112"/>
      <c r="ER381" s="112"/>
      <c r="ES381" s="112"/>
      <c r="ET381" s="112"/>
      <c r="EU381" s="112"/>
      <c r="EV381" s="112"/>
      <c r="EW381" s="112"/>
      <c r="EX381" s="112"/>
      <c r="EY381" s="112"/>
      <c r="EZ381" s="112"/>
      <c r="FA381" s="112"/>
      <c r="FB381" s="112"/>
      <c r="FC381" s="112"/>
      <c r="FD381" s="112"/>
      <c r="FE381" s="112"/>
      <c r="FF381" s="112"/>
      <c r="FG381" s="112"/>
      <c r="FH381" s="112"/>
      <c r="FI381" s="112"/>
      <c r="FJ381" s="112"/>
      <c r="FK381" s="112"/>
      <c r="FL381" s="112"/>
      <c r="FM381" s="112"/>
      <c r="FN381" s="112"/>
      <c r="FO381" s="112"/>
      <c r="FP381" s="112"/>
      <c r="FQ381" s="112"/>
      <c r="FR381" s="112"/>
      <c r="FS381" s="112"/>
      <c r="FT381" s="112"/>
      <c r="FU381" s="112"/>
      <c r="FV381" s="112"/>
      <c r="FW381" s="112"/>
      <c r="FX381" s="112"/>
      <c r="FY381" s="112"/>
      <c r="FZ381" s="112"/>
      <c r="GA381" s="112"/>
      <c r="GB381" s="112"/>
      <c r="GC381" s="112"/>
      <c r="GD381" s="112"/>
      <c r="GE381" s="112"/>
      <c r="GF381" s="112"/>
      <c r="GG381" s="112"/>
      <c r="GH381" s="112"/>
      <c r="GI381" s="112"/>
      <c r="GJ381" s="112"/>
      <c r="GK381" s="112"/>
      <c r="GL381" s="112"/>
      <c r="GM381" s="112"/>
      <c r="GN381" s="112"/>
      <c r="GO381" s="112"/>
      <c r="GP381" s="112"/>
      <c r="GQ381" s="112"/>
      <c r="GR381" s="112"/>
      <c r="GS381" s="112"/>
      <c r="GT381" s="112"/>
      <c r="GU381" s="112"/>
    </row>
    <row r="382" spans="1:203" ht="15" customHeight="1" x14ac:dyDescent="0.25">
      <c r="A382" s="111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  <c r="AA382" s="112"/>
      <c r="AB382" s="112"/>
      <c r="AC382" s="112"/>
      <c r="AD382" s="112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2"/>
      <c r="BV382" s="112"/>
      <c r="BW382" s="112"/>
      <c r="BX382" s="112"/>
      <c r="BY382" s="112"/>
      <c r="BZ382" s="112"/>
      <c r="CA382" s="112"/>
      <c r="CB382" s="112"/>
      <c r="CC382" s="112"/>
      <c r="CD382" s="112"/>
      <c r="CE382" s="112"/>
      <c r="CF382" s="112"/>
      <c r="CG382" s="112"/>
      <c r="CH382" s="112"/>
      <c r="CI382" s="112"/>
      <c r="CJ382" s="112"/>
      <c r="CK382" s="112"/>
      <c r="CL382" s="112"/>
      <c r="CM382" s="112"/>
      <c r="CN382" s="112"/>
      <c r="CO382" s="112"/>
      <c r="CP382" s="112"/>
      <c r="CQ382" s="112"/>
      <c r="CR382" s="112"/>
      <c r="CS382" s="112"/>
      <c r="CT382" s="112"/>
      <c r="CU382" s="112"/>
      <c r="CV382" s="112"/>
      <c r="CW382" s="112"/>
      <c r="CX382" s="112"/>
      <c r="CY382" s="112"/>
      <c r="CZ382" s="112"/>
      <c r="DA382" s="112"/>
      <c r="DB382" s="112"/>
      <c r="DC382" s="112"/>
      <c r="DD382" s="112"/>
      <c r="DE382" s="112"/>
      <c r="DF382" s="112"/>
      <c r="DG382" s="112"/>
      <c r="DH382" s="112"/>
      <c r="DI382" s="112"/>
      <c r="DJ382" s="112"/>
      <c r="DK382" s="112"/>
      <c r="DL382" s="112"/>
      <c r="DM382" s="112"/>
      <c r="DN382" s="112"/>
      <c r="DO382" s="112"/>
      <c r="DP382" s="112"/>
      <c r="DQ382" s="112"/>
      <c r="DR382" s="112"/>
      <c r="DS382" s="112"/>
      <c r="DT382" s="112"/>
      <c r="DU382" s="112"/>
      <c r="DV382" s="112"/>
      <c r="DW382" s="112"/>
      <c r="DX382" s="112"/>
      <c r="DY382" s="112"/>
      <c r="DZ382" s="112"/>
      <c r="EA382" s="112"/>
      <c r="EB382" s="112"/>
      <c r="EC382" s="112"/>
      <c r="ED382" s="112"/>
      <c r="EE382" s="112"/>
      <c r="EF382" s="112"/>
      <c r="EG382" s="112"/>
      <c r="EH382" s="112"/>
      <c r="EI382" s="112"/>
      <c r="EJ382" s="112"/>
      <c r="EK382" s="112"/>
      <c r="EL382" s="112"/>
      <c r="EM382" s="112"/>
      <c r="EN382" s="112"/>
      <c r="EO382" s="112"/>
      <c r="EP382" s="112"/>
      <c r="EQ382" s="112"/>
      <c r="ER382" s="112"/>
      <c r="ES382" s="112"/>
      <c r="ET382" s="112"/>
      <c r="EU382" s="112"/>
      <c r="EV382" s="112"/>
      <c r="EW382" s="112"/>
      <c r="EX382" s="112"/>
      <c r="EY382" s="112"/>
      <c r="EZ382" s="112"/>
      <c r="FA382" s="112"/>
      <c r="FB382" s="112"/>
      <c r="FC382" s="112"/>
      <c r="FD382" s="112"/>
      <c r="FE382" s="112"/>
      <c r="FF382" s="112"/>
      <c r="FG382" s="112"/>
      <c r="FH382" s="112"/>
      <c r="FI382" s="112"/>
      <c r="FJ382" s="112"/>
      <c r="FK382" s="112"/>
      <c r="FL382" s="112"/>
      <c r="FM382" s="112"/>
      <c r="FN382" s="112"/>
      <c r="FO382" s="112"/>
      <c r="FP382" s="112"/>
      <c r="FQ382" s="112"/>
      <c r="FR382" s="112"/>
      <c r="FS382" s="112"/>
      <c r="FT382" s="112"/>
      <c r="FU382" s="112"/>
      <c r="FV382" s="112"/>
      <c r="FW382" s="112"/>
      <c r="FX382" s="112"/>
      <c r="FY382" s="112"/>
      <c r="FZ382" s="112"/>
      <c r="GA382" s="112"/>
      <c r="GB382" s="112"/>
      <c r="GC382" s="112"/>
      <c r="GD382" s="112"/>
      <c r="GE382" s="112"/>
      <c r="GF382" s="112"/>
      <c r="GG382" s="112"/>
      <c r="GH382" s="112"/>
      <c r="GI382" s="112"/>
      <c r="GJ382" s="112"/>
      <c r="GK382" s="112"/>
      <c r="GL382" s="112"/>
      <c r="GM382" s="112"/>
      <c r="GN382" s="112"/>
      <c r="GO382" s="112"/>
      <c r="GP382" s="112"/>
      <c r="GQ382" s="112"/>
      <c r="GR382" s="112"/>
      <c r="GS382" s="112"/>
      <c r="GT382" s="112"/>
      <c r="GU382" s="112"/>
    </row>
    <row r="383" spans="1:203" ht="15" customHeight="1" x14ac:dyDescent="0.25">
      <c r="A383" s="111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2"/>
      <c r="AD383" s="112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2"/>
      <c r="BV383" s="112"/>
      <c r="BW383" s="112"/>
      <c r="BX383" s="112"/>
      <c r="BY383" s="112"/>
      <c r="BZ383" s="112"/>
      <c r="CA383" s="112"/>
      <c r="CB383" s="112"/>
      <c r="CC383" s="112"/>
      <c r="CD383" s="112"/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12"/>
      <c r="CT383" s="112"/>
      <c r="CU383" s="112"/>
      <c r="CV383" s="112"/>
      <c r="CW383" s="112"/>
      <c r="CX383" s="112"/>
      <c r="CY383" s="112"/>
      <c r="CZ383" s="112"/>
      <c r="DA383" s="112"/>
      <c r="DB383" s="112"/>
      <c r="DC383" s="112"/>
      <c r="DD383" s="112"/>
      <c r="DE383" s="112"/>
      <c r="DF383" s="112"/>
      <c r="DG383" s="112"/>
      <c r="DH383" s="112"/>
      <c r="DI383" s="112"/>
      <c r="DJ383" s="112"/>
      <c r="DK383" s="112"/>
      <c r="DL383" s="112"/>
      <c r="DM383" s="112"/>
      <c r="DN383" s="112"/>
      <c r="DO383" s="112"/>
      <c r="DP383" s="112"/>
      <c r="DQ383" s="112"/>
      <c r="DR383" s="112"/>
      <c r="DS383" s="112"/>
      <c r="DT383" s="112"/>
      <c r="DU383" s="112"/>
      <c r="DV383" s="112"/>
      <c r="DW383" s="112"/>
      <c r="DX383" s="112"/>
      <c r="DY383" s="112"/>
      <c r="DZ383" s="112"/>
      <c r="EA383" s="112"/>
      <c r="EB383" s="112"/>
      <c r="EC383" s="112"/>
      <c r="ED383" s="112"/>
      <c r="EE383" s="112"/>
      <c r="EF383" s="112"/>
      <c r="EG383" s="112"/>
      <c r="EH383" s="112"/>
      <c r="EI383" s="112"/>
      <c r="EJ383" s="112"/>
      <c r="EK383" s="112"/>
      <c r="EL383" s="112"/>
      <c r="EM383" s="112"/>
      <c r="EN383" s="112"/>
      <c r="EO383" s="112"/>
      <c r="EP383" s="112"/>
      <c r="EQ383" s="112"/>
      <c r="ER383" s="112"/>
      <c r="ES383" s="112"/>
      <c r="ET383" s="112"/>
      <c r="EU383" s="112"/>
      <c r="EV383" s="112"/>
      <c r="EW383" s="112"/>
      <c r="EX383" s="112"/>
      <c r="EY383" s="112"/>
      <c r="EZ383" s="112"/>
      <c r="FA383" s="112"/>
      <c r="FB383" s="112"/>
      <c r="FC383" s="112"/>
      <c r="FD383" s="112"/>
      <c r="FE383" s="112"/>
      <c r="FF383" s="112"/>
      <c r="FG383" s="112"/>
      <c r="FH383" s="112"/>
      <c r="FI383" s="112"/>
      <c r="FJ383" s="112"/>
      <c r="FK383" s="112"/>
      <c r="FL383" s="112"/>
      <c r="FM383" s="112"/>
      <c r="FN383" s="112"/>
      <c r="FO383" s="112"/>
      <c r="FP383" s="112"/>
      <c r="FQ383" s="112"/>
      <c r="FR383" s="112"/>
      <c r="FS383" s="112"/>
      <c r="FT383" s="112"/>
      <c r="FU383" s="112"/>
      <c r="FV383" s="112"/>
      <c r="FW383" s="112"/>
      <c r="FX383" s="112"/>
      <c r="FY383" s="112"/>
      <c r="FZ383" s="112"/>
      <c r="GA383" s="112"/>
      <c r="GB383" s="112"/>
      <c r="GC383" s="112"/>
      <c r="GD383" s="112"/>
      <c r="GE383" s="112"/>
      <c r="GF383" s="112"/>
      <c r="GG383" s="112"/>
      <c r="GH383" s="112"/>
      <c r="GI383" s="112"/>
      <c r="GJ383" s="112"/>
      <c r="GK383" s="112"/>
      <c r="GL383" s="112"/>
      <c r="GM383" s="112"/>
      <c r="GN383" s="112"/>
      <c r="GO383" s="112"/>
      <c r="GP383" s="112"/>
      <c r="GQ383" s="112"/>
      <c r="GR383" s="112"/>
      <c r="GS383" s="112"/>
      <c r="GT383" s="112"/>
      <c r="GU383" s="112"/>
    </row>
    <row r="384" spans="1:203" ht="15" customHeight="1" x14ac:dyDescent="0.25">
      <c r="A384" s="111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  <c r="AA384" s="112"/>
      <c r="AB384" s="112"/>
      <c r="AC384" s="112"/>
      <c r="AD384" s="112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  <c r="DA384" s="112"/>
      <c r="DB384" s="112"/>
      <c r="DC384" s="112"/>
      <c r="DD384" s="112"/>
      <c r="DE384" s="112"/>
      <c r="DF384" s="112"/>
      <c r="DG384" s="112"/>
      <c r="DH384" s="112"/>
      <c r="DI384" s="112"/>
      <c r="DJ384" s="112"/>
      <c r="DK384" s="112"/>
      <c r="DL384" s="112"/>
      <c r="DM384" s="112"/>
      <c r="DN384" s="112"/>
      <c r="DO384" s="112"/>
      <c r="DP384" s="112"/>
      <c r="DQ384" s="112"/>
      <c r="DR384" s="112"/>
      <c r="DS384" s="112"/>
      <c r="DT384" s="112"/>
      <c r="DU384" s="112"/>
      <c r="DV384" s="112"/>
      <c r="DW384" s="112"/>
      <c r="DX384" s="112"/>
      <c r="DY384" s="112"/>
      <c r="DZ384" s="112"/>
      <c r="EA384" s="112"/>
      <c r="EB384" s="112"/>
      <c r="EC384" s="112"/>
      <c r="ED384" s="112"/>
      <c r="EE384" s="112"/>
      <c r="EF384" s="112"/>
      <c r="EG384" s="112"/>
      <c r="EH384" s="112"/>
      <c r="EI384" s="112"/>
      <c r="EJ384" s="112"/>
      <c r="EK384" s="112"/>
      <c r="EL384" s="112"/>
      <c r="EM384" s="112"/>
      <c r="EN384" s="112"/>
      <c r="EO384" s="112"/>
      <c r="EP384" s="112"/>
      <c r="EQ384" s="112"/>
      <c r="ER384" s="112"/>
      <c r="ES384" s="112"/>
      <c r="ET384" s="112"/>
      <c r="EU384" s="112"/>
      <c r="EV384" s="112"/>
      <c r="EW384" s="112"/>
      <c r="EX384" s="112"/>
      <c r="EY384" s="112"/>
      <c r="EZ384" s="112"/>
      <c r="FA384" s="112"/>
      <c r="FB384" s="112"/>
      <c r="FC384" s="112"/>
      <c r="FD384" s="112"/>
      <c r="FE384" s="112"/>
      <c r="FF384" s="112"/>
      <c r="FG384" s="112"/>
      <c r="FH384" s="112"/>
      <c r="FI384" s="112"/>
      <c r="FJ384" s="112"/>
      <c r="FK384" s="112"/>
      <c r="FL384" s="112"/>
      <c r="FM384" s="112"/>
      <c r="FN384" s="112"/>
      <c r="FO384" s="112"/>
      <c r="FP384" s="112"/>
      <c r="FQ384" s="112"/>
      <c r="FR384" s="112"/>
      <c r="FS384" s="112"/>
      <c r="FT384" s="112"/>
      <c r="FU384" s="112"/>
      <c r="FV384" s="112"/>
      <c r="FW384" s="112"/>
      <c r="FX384" s="112"/>
      <c r="FY384" s="112"/>
      <c r="FZ384" s="112"/>
      <c r="GA384" s="112"/>
      <c r="GB384" s="112"/>
      <c r="GC384" s="112"/>
      <c r="GD384" s="112"/>
      <c r="GE384" s="112"/>
      <c r="GF384" s="112"/>
      <c r="GG384" s="112"/>
      <c r="GH384" s="112"/>
      <c r="GI384" s="112"/>
      <c r="GJ384" s="112"/>
      <c r="GK384" s="112"/>
      <c r="GL384" s="112"/>
      <c r="GM384" s="112"/>
      <c r="GN384" s="112"/>
      <c r="GO384" s="112"/>
      <c r="GP384" s="112"/>
      <c r="GQ384" s="112"/>
      <c r="GR384" s="112"/>
      <c r="GS384" s="112"/>
      <c r="GT384" s="112"/>
      <c r="GU384" s="112"/>
    </row>
    <row r="385" spans="1:203" ht="15" customHeight="1" x14ac:dyDescent="0.25">
      <c r="A385" s="111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2"/>
      <c r="BV385" s="112"/>
      <c r="BW385" s="112"/>
      <c r="BX385" s="112"/>
      <c r="BY385" s="112"/>
      <c r="BZ385" s="112"/>
      <c r="CA385" s="112"/>
      <c r="CB385" s="112"/>
      <c r="CC385" s="112"/>
      <c r="CD385" s="112"/>
      <c r="CE385" s="112"/>
      <c r="CF385" s="112"/>
      <c r="CG385" s="112"/>
      <c r="CH385" s="112"/>
      <c r="CI385" s="112"/>
      <c r="CJ385" s="112"/>
      <c r="CK385" s="112"/>
      <c r="CL385" s="112"/>
      <c r="CM385" s="112"/>
      <c r="CN385" s="112"/>
      <c r="CO385" s="112"/>
      <c r="CP385" s="112"/>
      <c r="CQ385" s="112"/>
      <c r="CR385" s="112"/>
      <c r="CS385" s="112"/>
      <c r="CT385" s="112"/>
      <c r="CU385" s="112"/>
      <c r="CV385" s="112"/>
      <c r="CW385" s="112"/>
      <c r="CX385" s="112"/>
      <c r="CY385" s="112"/>
      <c r="CZ385" s="112"/>
      <c r="DA385" s="112"/>
      <c r="DB385" s="112"/>
      <c r="DC385" s="112"/>
      <c r="DD385" s="112"/>
      <c r="DE385" s="112"/>
      <c r="DF385" s="112"/>
      <c r="DG385" s="112"/>
      <c r="DH385" s="112"/>
      <c r="DI385" s="112"/>
      <c r="DJ385" s="112"/>
      <c r="DK385" s="112"/>
      <c r="DL385" s="112"/>
      <c r="DM385" s="112"/>
      <c r="DN385" s="112"/>
      <c r="DO385" s="112"/>
      <c r="DP385" s="112"/>
      <c r="DQ385" s="112"/>
      <c r="DR385" s="112"/>
      <c r="DS385" s="112"/>
      <c r="DT385" s="112"/>
      <c r="DU385" s="112"/>
      <c r="DV385" s="112"/>
      <c r="DW385" s="112"/>
      <c r="DX385" s="112"/>
      <c r="DY385" s="112"/>
      <c r="DZ385" s="112"/>
      <c r="EA385" s="112"/>
      <c r="EB385" s="112"/>
      <c r="EC385" s="112"/>
      <c r="ED385" s="112"/>
      <c r="EE385" s="112"/>
      <c r="EF385" s="112"/>
      <c r="EG385" s="112"/>
      <c r="EH385" s="112"/>
      <c r="EI385" s="112"/>
      <c r="EJ385" s="112"/>
      <c r="EK385" s="112"/>
      <c r="EL385" s="112"/>
      <c r="EM385" s="112"/>
      <c r="EN385" s="112"/>
      <c r="EO385" s="112"/>
      <c r="EP385" s="112"/>
      <c r="EQ385" s="112"/>
      <c r="ER385" s="112"/>
      <c r="ES385" s="112"/>
      <c r="ET385" s="112"/>
      <c r="EU385" s="112"/>
      <c r="EV385" s="112"/>
      <c r="EW385" s="112"/>
      <c r="EX385" s="112"/>
      <c r="EY385" s="112"/>
      <c r="EZ385" s="112"/>
      <c r="FA385" s="112"/>
      <c r="FB385" s="112"/>
      <c r="FC385" s="112"/>
      <c r="FD385" s="112"/>
      <c r="FE385" s="112"/>
      <c r="FF385" s="112"/>
      <c r="FG385" s="112"/>
      <c r="FH385" s="112"/>
      <c r="FI385" s="112"/>
      <c r="FJ385" s="112"/>
      <c r="FK385" s="112"/>
      <c r="FL385" s="112"/>
      <c r="FM385" s="112"/>
      <c r="FN385" s="112"/>
      <c r="FO385" s="112"/>
      <c r="FP385" s="112"/>
      <c r="FQ385" s="112"/>
      <c r="FR385" s="112"/>
      <c r="FS385" s="112"/>
      <c r="FT385" s="112"/>
      <c r="FU385" s="112"/>
      <c r="FV385" s="112"/>
      <c r="FW385" s="112"/>
      <c r="FX385" s="112"/>
      <c r="FY385" s="112"/>
      <c r="FZ385" s="112"/>
      <c r="GA385" s="112"/>
      <c r="GB385" s="112"/>
      <c r="GC385" s="112"/>
      <c r="GD385" s="112"/>
      <c r="GE385" s="112"/>
      <c r="GF385" s="112"/>
      <c r="GG385" s="112"/>
      <c r="GH385" s="112"/>
      <c r="GI385" s="112"/>
      <c r="GJ385" s="112"/>
      <c r="GK385" s="112"/>
      <c r="GL385" s="112"/>
      <c r="GM385" s="112"/>
      <c r="GN385" s="112"/>
      <c r="GO385" s="112"/>
      <c r="GP385" s="112"/>
      <c r="GQ385" s="112"/>
      <c r="GR385" s="112"/>
      <c r="GS385" s="112"/>
      <c r="GT385" s="112"/>
      <c r="GU385" s="112"/>
    </row>
    <row r="386" spans="1:203" ht="15" customHeight="1" x14ac:dyDescent="0.25">
      <c r="A386" s="111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  <c r="DA386" s="112"/>
      <c r="DB386" s="112"/>
      <c r="DC386" s="112"/>
      <c r="DD386" s="112"/>
      <c r="DE386" s="112"/>
      <c r="DF386" s="112"/>
      <c r="DG386" s="112"/>
      <c r="DH386" s="112"/>
      <c r="DI386" s="112"/>
      <c r="DJ386" s="112"/>
      <c r="DK386" s="112"/>
      <c r="DL386" s="112"/>
      <c r="DM386" s="112"/>
      <c r="DN386" s="112"/>
      <c r="DO386" s="112"/>
      <c r="DP386" s="112"/>
      <c r="DQ386" s="112"/>
      <c r="DR386" s="112"/>
      <c r="DS386" s="112"/>
      <c r="DT386" s="112"/>
      <c r="DU386" s="112"/>
      <c r="DV386" s="112"/>
      <c r="DW386" s="112"/>
      <c r="DX386" s="112"/>
      <c r="DY386" s="112"/>
      <c r="DZ386" s="112"/>
      <c r="EA386" s="112"/>
      <c r="EB386" s="112"/>
      <c r="EC386" s="112"/>
      <c r="ED386" s="112"/>
      <c r="EE386" s="112"/>
      <c r="EF386" s="112"/>
      <c r="EG386" s="112"/>
      <c r="EH386" s="112"/>
      <c r="EI386" s="112"/>
      <c r="EJ386" s="112"/>
      <c r="EK386" s="112"/>
      <c r="EL386" s="112"/>
      <c r="EM386" s="112"/>
      <c r="EN386" s="112"/>
      <c r="EO386" s="112"/>
      <c r="EP386" s="112"/>
      <c r="EQ386" s="112"/>
      <c r="ER386" s="112"/>
      <c r="ES386" s="112"/>
      <c r="ET386" s="112"/>
      <c r="EU386" s="112"/>
      <c r="EV386" s="112"/>
      <c r="EW386" s="112"/>
      <c r="EX386" s="112"/>
      <c r="EY386" s="112"/>
      <c r="EZ386" s="112"/>
      <c r="FA386" s="112"/>
      <c r="FB386" s="112"/>
      <c r="FC386" s="112"/>
      <c r="FD386" s="112"/>
      <c r="FE386" s="112"/>
      <c r="FF386" s="112"/>
      <c r="FG386" s="112"/>
      <c r="FH386" s="112"/>
      <c r="FI386" s="112"/>
      <c r="FJ386" s="112"/>
      <c r="FK386" s="112"/>
      <c r="FL386" s="112"/>
      <c r="FM386" s="112"/>
      <c r="FN386" s="112"/>
      <c r="FO386" s="112"/>
      <c r="FP386" s="112"/>
      <c r="FQ386" s="112"/>
      <c r="FR386" s="112"/>
      <c r="FS386" s="112"/>
      <c r="FT386" s="112"/>
      <c r="FU386" s="112"/>
      <c r="FV386" s="112"/>
      <c r="FW386" s="112"/>
      <c r="FX386" s="112"/>
      <c r="FY386" s="112"/>
      <c r="FZ386" s="112"/>
      <c r="GA386" s="112"/>
      <c r="GB386" s="112"/>
      <c r="GC386" s="112"/>
      <c r="GD386" s="112"/>
      <c r="GE386" s="112"/>
      <c r="GF386" s="112"/>
      <c r="GG386" s="112"/>
      <c r="GH386" s="112"/>
      <c r="GI386" s="112"/>
      <c r="GJ386" s="112"/>
      <c r="GK386" s="112"/>
      <c r="GL386" s="112"/>
      <c r="GM386" s="112"/>
      <c r="GN386" s="112"/>
      <c r="GO386" s="112"/>
      <c r="GP386" s="112"/>
      <c r="GQ386" s="112"/>
      <c r="GR386" s="112"/>
      <c r="GS386" s="112"/>
      <c r="GT386" s="112"/>
      <c r="GU386" s="112"/>
    </row>
    <row r="387" spans="1:203" ht="15" customHeight="1" x14ac:dyDescent="0.25">
      <c r="A387" s="111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  <c r="AA387" s="112"/>
      <c r="AB387" s="112"/>
      <c r="AC387" s="112"/>
      <c r="AD387" s="112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2"/>
      <c r="BV387" s="112"/>
      <c r="BW387" s="112"/>
      <c r="BX387" s="112"/>
      <c r="BY387" s="112"/>
      <c r="BZ387" s="112"/>
      <c r="CA387" s="112"/>
      <c r="CB387" s="112"/>
      <c r="CC387" s="112"/>
      <c r="CD387" s="112"/>
      <c r="CE387" s="112"/>
      <c r="CF387" s="112"/>
      <c r="CG387" s="112"/>
      <c r="CH387" s="112"/>
      <c r="CI387" s="112"/>
      <c r="CJ387" s="112"/>
      <c r="CK387" s="112"/>
      <c r="CL387" s="112"/>
      <c r="CM387" s="112"/>
      <c r="CN387" s="112"/>
      <c r="CO387" s="112"/>
      <c r="CP387" s="112"/>
      <c r="CQ387" s="112"/>
      <c r="CR387" s="112"/>
      <c r="CS387" s="112"/>
      <c r="CT387" s="112"/>
      <c r="CU387" s="112"/>
      <c r="CV387" s="112"/>
      <c r="CW387" s="112"/>
      <c r="CX387" s="112"/>
      <c r="CY387" s="112"/>
      <c r="CZ387" s="112"/>
      <c r="DA387" s="112"/>
      <c r="DB387" s="112"/>
      <c r="DC387" s="112"/>
      <c r="DD387" s="112"/>
      <c r="DE387" s="112"/>
      <c r="DF387" s="112"/>
      <c r="DG387" s="112"/>
      <c r="DH387" s="112"/>
      <c r="DI387" s="112"/>
      <c r="DJ387" s="112"/>
      <c r="DK387" s="112"/>
      <c r="DL387" s="112"/>
      <c r="DM387" s="112"/>
      <c r="DN387" s="112"/>
      <c r="DO387" s="112"/>
      <c r="DP387" s="112"/>
      <c r="DQ387" s="112"/>
      <c r="DR387" s="112"/>
      <c r="DS387" s="112"/>
      <c r="DT387" s="112"/>
      <c r="DU387" s="112"/>
      <c r="DV387" s="112"/>
      <c r="DW387" s="112"/>
      <c r="DX387" s="112"/>
      <c r="DY387" s="112"/>
      <c r="DZ387" s="112"/>
      <c r="EA387" s="112"/>
      <c r="EB387" s="112"/>
      <c r="EC387" s="112"/>
      <c r="ED387" s="112"/>
      <c r="EE387" s="112"/>
      <c r="EF387" s="112"/>
      <c r="EG387" s="112"/>
      <c r="EH387" s="112"/>
      <c r="EI387" s="112"/>
      <c r="EJ387" s="112"/>
      <c r="EK387" s="112"/>
      <c r="EL387" s="112"/>
      <c r="EM387" s="112"/>
      <c r="EN387" s="112"/>
      <c r="EO387" s="112"/>
      <c r="EP387" s="112"/>
      <c r="EQ387" s="112"/>
      <c r="ER387" s="112"/>
      <c r="ES387" s="112"/>
      <c r="ET387" s="112"/>
      <c r="EU387" s="112"/>
      <c r="EV387" s="112"/>
      <c r="EW387" s="112"/>
      <c r="EX387" s="112"/>
      <c r="EY387" s="112"/>
      <c r="EZ387" s="112"/>
      <c r="FA387" s="112"/>
      <c r="FB387" s="112"/>
      <c r="FC387" s="112"/>
      <c r="FD387" s="112"/>
      <c r="FE387" s="112"/>
      <c r="FF387" s="112"/>
      <c r="FG387" s="112"/>
      <c r="FH387" s="112"/>
      <c r="FI387" s="112"/>
      <c r="FJ387" s="112"/>
      <c r="FK387" s="112"/>
      <c r="FL387" s="112"/>
      <c r="FM387" s="112"/>
      <c r="FN387" s="112"/>
      <c r="FO387" s="112"/>
      <c r="FP387" s="112"/>
      <c r="FQ387" s="112"/>
      <c r="FR387" s="112"/>
      <c r="FS387" s="112"/>
      <c r="FT387" s="112"/>
      <c r="FU387" s="112"/>
      <c r="FV387" s="112"/>
      <c r="FW387" s="112"/>
      <c r="FX387" s="112"/>
      <c r="FY387" s="112"/>
      <c r="FZ387" s="112"/>
      <c r="GA387" s="112"/>
      <c r="GB387" s="112"/>
      <c r="GC387" s="112"/>
      <c r="GD387" s="112"/>
      <c r="GE387" s="112"/>
      <c r="GF387" s="112"/>
      <c r="GG387" s="112"/>
      <c r="GH387" s="112"/>
      <c r="GI387" s="112"/>
      <c r="GJ387" s="112"/>
      <c r="GK387" s="112"/>
      <c r="GL387" s="112"/>
      <c r="GM387" s="112"/>
      <c r="GN387" s="112"/>
      <c r="GO387" s="112"/>
      <c r="GP387" s="112"/>
      <c r="GQ387" s="112"/>
      <c r="GR387" s="112"/>
      <c r="GS387" s="112"/>
      <c r="GT387" s="112"/>
      <c r="GU387" s="112"/>
    </row>
    <row r="388" spans="1:203" ht="15" customHeight="1" x14ac:dyDescent="0.25">
      <c r="A388" s="111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  <c r="AA388" s="112"/>
      <c r="AB388" s="112"/>
      <c r="AC388" s="112"/>
      <c r="AD388" s="112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2"/>
      <c r="BV388" s="112"/>
      <c r="BW388" s="112"/>
      <c r="BX388" s="112"/>
      <c r="BY388" s="112"/>
      <c r="BZ388" s="112"/>
      <c r="CA388" s="112"/>
      <c r="CB388" s="112"/>
      <c r="CC388" s="112"/>
      <c r="CD388" s="112"/>
      <c r="CE388" s="112"/>
      <c r="CF388" s="112"/>
      <c r="CG388" s="112"/>
      <c r="CH388" s="112"/>
      <c r="CI388" s="112"/>
      <c r="CJ388" s="112"/>
      <c r="CK388" s="112"/>
      <c r="CL388" s="112"/>
      <c r="CM388" s="112"/>
      <c r="CN388" s="112"/>
      <c r="CO388" s="112"/>
      <c r="CP388" s="112"/>
      <c r="CQ388" s="112"/>
      <c r="CR388" s="112"/>
      <c r="CS388" s="112"/>
      <c r="CT388" s="112"/>
      <c r="CU388" s="112"/>
      <c r="CV388" s="112"/>
      <c r="CW388" s="112"/>
      <c r="CX388" s="112"/>
      <c r="CY388" s="112"/>
      <c r="CZ388" s="112"/>
      <c r="DA388" s="112"/>
      <c r="DB388" s="112"/>
      <c r="DC388" s="112"/>
      <c r="DD388" s="112"/>
      <c r="DE388" s="112"/>
      <c r="DF388" s="112"/>
      <c r="DG388" s="112"/>
      <c r="DH388" s="112"/>
      <c r="DI388" s="112"/>
      <c r="DJ388" s="112"/>
      <c r="DK388" s="112"/>
      <c r="DL388" s="112"/>
      <c r="DM388" s="112"/>
      <c r="DN388" s="112"/>
      <c r="DO388" s="112"/>
      <c r="DP388" s="112"/>
      <c r="DQ388" s="112"/>
      <c r="DR388" s="112"/>
      <c r="DS388" s="112"/>
      <c r="DT388" s="112"/>
      <c r="DU388" s="112"/>
      <c r="DV388" s="112"/>
      <c r="DW388" s="112"/>
      <c r="DX388" s="112"/>
      <c r="DY388" s="112"/>
      <c r="DZ388" s="112"/>
      <c r="EA388" s="112"/>
      <c r="EB388" s="112"/>
      <c r="EC388" s="112"/>
      <c r="ED388" s="112"/>
      <c r="EE388" s="112"/>
      <c r="EF388" s="112"/>
      <c r="EG388" s="112"/>
      <c r="EH388" s="112"/>
      <c r="EI388" s="112"/>
      <c r="EJ388" s="112"/>
      <c r="EK388" s="112"/>
      <c r="EL388" s="112"/>
      <c r="EM388" s="112"/>
      <c r="EN388" s="112"/>
      <c r="EO388" s="112"/>
      <c r="EP388" s="112"/>
      <c r="EQ388" s="112"/>
      <c r="ER388" s="112"/>
      <c r="ES388" s="112"/>
      <c r="ET388" s="112"/>
      <c r="EU388" s="112"/>
      <c r="EV388" s="112"/>
      <c r="EW388" s="112"/>
      <c r="EX388" s="112"/>
      <c r="EY388" s="112"/>
      <c r="EZ388" s="112"/>
      <c r="FA388" s="112"/>
      <c r="FB388" s="112"/>
      <c r="FC388" s="112"/>
      <c r="FD388" s="112"/>
      <c r="FE388" s="112"/>
      <c r="FF388" s="112"/>
      <c r="FG388" s="112"/>
      <c r="FH388" s="112"/>
      <c r="FI388" s="112"/>
      <c r="FJ388" s="112"/>
      <c r="FK388" s="112"/>
      <c r="FL388" s="112"/>
      <c r="FM388" s="112"/>
      <c r="FN388" s="112"/>
      <c r="FO388" s="112"/>
      <c r="FP388" s="112"/>
      <c r="FQ388" s="112"/>
      <c r="FR388" s="112"/>
      <c r="FS388" s="112"/>
      <c r="FT388" s="112"/>
      <c r="FU388" s="112"/>
      <c r="FV388" s="112"/>
      <c r="FW388" s="112"/>
      <c r="FX388" s="112"/>
      <c r="FY388" s="112"/>
      <c r="FZ388" s="112"/>
      <c r="GA388" s="112"/>
      <c r="GB388" s="112"/>
      <c r="GC388" s="112"/>
      <c r="GD388" s="112"/>
      <c r="GE388" s="112"/>
      <c r="GF388" s="112"/>
      <c r="GG388" s="112"/>
      <c r="GH388" s="112"/>
      <c r="GI388" s="112"/>
      <c r="GJ388" s="112"/>
      <c r="GK388" s="112"/>
      <c r="GL388" s="112"/>
      <c r="GM388" s="112"/>
      <c r="GN388" s="112"/>
      <c r="GO388" s="112"/>
      <c r="GP388" s="112"/>
      <c r="GQ388" s="112"/>
      <c r="GR388" s="112"/>
      <c r="GS388" s="112"/>
      <c r="GT388" s="112"/>
      <c r="GU388" s="112"/>
    </row>
    <row r="389" spans="1:203" ht="15" customHeight="1" x14ac:dyDescent="0.25">
      <c r="A389" s="111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2"/>
      <c r="BV389" s="112"/>
      <c r="BW389" s="112"/>
      <c r="BX389" s="112"/>
      <c r="BY389" s="112"/>
      <c r="BZ389" s="112"/>
      <c r="CA389" s="112"/>
      <c r="CB389" s="112"/>
      <c r="CC389" s="112"/>
      <c r="CD389" s="112"/>
      <c r="CE389" s="112"/>
      <c r="CF389" s="112"/>
      <c r="CG389" s="112"/>
      <c r="CH389" s="112"/>
      <c r="CI389" s="112"/>
      <c r="CJ389" s="112"/>
      <c r="CK389" s="112"/>
      <c r="CL389" s="112"/>
      <c r="CM389" s="112"/>
      <c r="CN389" s="112"/>
      <c r="CO389" s="112"/>
      <c r="CP389" s="112"/>
      <c r="CQ389" s="112"/>
      <c r="CR389" s="112"/>
      <c r="CS389" s="112"/>
      <c r="CT389" s="112"/>
      <c r="CU389" s="112"/>
      <c r="CV389" s="112"/>
      <c r="CW389" s="112"/>
      <c r="CX389" s="112"/>
      <c r="CY389" s="112"/>
      <c r="CZ389" s="112"/>
      <c r="DA389" s="112"/>
      <c r="DB389" s="112"/>
      <c r="DC389" s="112"/>
      <c r="DD389" s="112"/>
      <c r="DE389" s="112"/>
      <c r="DF389" s="112"/>
      <c r="DG389" s="112"/>
      <c r="DH389" s="112"/>
      <c r="DI389" s="112"/>
      <c r="DJ389" s="112"/>
      <c r="DK389" s="112"/>
      <c r="DL389" s="112"/>
      <c r="DM389" s="112"/>
      <c r="DN389" s="112"/>
      <c r="DO389" s="112"/>
      <c r="DP389" s="112"/>
      <c r="DQ389" s="112"/>
      <c r="DR389" s="112"/>
      <c r="DS389" s="112"/>
      <c r="DT389" s="112"/>
      <c r="DU389" s="112"/>
      <c r="DV389" s="112"/>
      <c r="DW389" s="112"/>
      <c r="DX389" s="112"/>
      <c r="DY389" s="112"/>
      <c r="DZ389" s="112"/>
      <c r="EA389" s="112"/>
      <c r="EB389" s="112"/>
      <c r="EC389" s="112"/>
      <c r="ED389" s="112"/>
      <c r="EE389" s="112"/>
      <c r="EF389" s="112"/>
      <c r="EG389" s="112"/>
      <c r="EH389" s="112"/>
      <c r="EI389" s="112"/>
      <c r="EJ389" s="112"/>
      <c r="EK389" s="112"/>
      <c r="EL389" s="112"/>
      <c r="EM389" s="112"/>
      <c r="EN389" s="112"/>
      <c r="EO389" s="112"/>
      <c r="EP389" s="112"/>
      <c r="EQ389" s="112"/>
      <c r="ER389" s="112"/>
      <c r="ES389" s="112"/>
      <c r="ET389" s="112"/>
      <c r="EU389" s="112"/>
      <c r="EV389" s="112"/>
      <c r="EW389" s="112"/>
      <c r="EX389" s="112"/>
      <c r="EY389" s="112"/>
      <c r="EZ389" s="112"/>
      <c r="FA389" s="112"/>
      <c r="FB389" s="112"/>
      <c r="FC389" s="112"/>
      <c r="FD389" s="112"/>
      <c r="FE389" s="112"/>
      <c r="FF389" s="112"/>
      <c r="FG389" s="112"/>
      <c r="FH389" s="112"/>
      <c r="FI389" s="112"/>
      <c r="FJ389" s="112"/>
      <c r="FK389" s="112"/>
      <c r="FL389" s="112"/>
      <c r="FM389" s="112"/>
      <c r="FN389" s="112"/>
      <c r="FO389" s="112"/>
      <c r="FP389" s="112"/>
      <c r="FQ389" s="112"/>
      <c r="FR389" s="112"/>
      <c r="FS389" s="112"/>
      <c r="FT389" s="112"/>
      <c r="FU389" s="112"/>
      <c r="FV389" s="112"/>
      <c r="FW389" s="112"/>
      <c r="FX389" s="112"/>
      <c r="FY389" s="112"/>
      <c r="FZ389" s="112"/>
      <c r="GA389" s="112"/>
      <c r="GB389" s="112"/>
      <c r="GC389" s="112"/>
      <c r="GD389" s="112"/>
      <c r="GE389" s="112"/>
      <c r="GF389" s="112"/>
      <c r="GG389" s="112"/>
      <c r="GH389" s="112"/>
      <c r="GI389" s="112"/>
      <c r="GJ389" s="112"/>
      <c r="GK389" s="112"/>
      <c r="GL389" s="112"/>
      <c r="GM389" s="112"/>
      <c r="GN389" s="112"/>
      <c r="GO389" s="112"/>
      <c r="GP389" s="112"/>
      <c r="GQ389" s="112"/>
      <c r="GR389" s="112"/>
      <c r="GS389" s="112"/>
      <c r="GT389" s="112"/>
      <c r="GU389" s="112"/>
    </row>
    <row r="390" spans="1:203" ht="15" customHeight="1" x14ac:dyDescent="0.25">
      <c r="A390" s="111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  <c r="AA390" s="112"/>
      <c r="AB390" s="112"/>
      <c r="AC390" s="112"/>
      <c r="AD390" s="112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2"/>
      <c r="BV390" s="112"/>
      <c r="BW390" s="112"/>
      <c r="BX390" s="112"/>
      <c r="BY390" s="112"/>
      <c r="BZ390" s="112"/>
      <c r="CA390" s="112"/>
      <c r="CB390" s="112"/>
      <c r="CC390" s="112"/>
      <c r="CD390" s="112"/>
      <c r="CE390" s="112"/>
      <c r="CF390" s="112"/>
      <c r="CG390" s="112"/>
      <c r="CH390" s="112"/>
      <c r="CI390" s="112"/>
      <c r="CJ390" s="112"/>
      <c r="CK390" s="112"/>
      <c r="CL390" s="112"/>
      <c r="CM390" s="112"/>
      <c r="CN390" s="112"/>
      <c r="CO390" s="112"/>
      <c r="CP390" s="112"/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  <c r="DA390" s="112"/>
      <c r="DB390" s="112"/>
      <c r="DC390" s="112"/>
      <c r="DD390" s="112"/>
      <c r="DE390" s="112"/>
      <c r="DF390" s="112"/>
      <c r="DG390" s="112"/>
      <c r="DH390" s="112"/>
      <c r="DI390" s="112"/>
      <c r="DJ390" s="112"/>
      <c r="DK390" s="112"/>
      <c r="DL390" s="112"/>
      <c r="DM390" s="112"/>
      <c r="DN390" s="112"/>
      <c r="DO390" s="112"/>
      <c r="DP390" s="112"/>
      <c r="DQ390" s="112"/>
      <c r="DR390" s="112"/>
      <c r="DS390" s="112"/>
      <c r="DT390" s="112"/>
      <c r="DU390" s="112"/>
      <c r="DV390" s="112"/>
      <c r="DW390" s="112"/>
      <c r="DX390" s="112"/>
      <c r="DY390" s="112"/>
      <c r="DZ390" s="112"/>
      <c r="EA390" s="112"/>
      <c r="EB390" s="112"/>
      <c r="EC390" s="112"/>
      <c r="ED390" s="112"/>
      <c r="EE390" s="112"/>
      <c r="EF390" s="112"/>
      <c r="EG390" s="112"/>
      <c r="EH390" s="112"/>
      <c r="EI390" s="112"/>
      <c r="EJ390" s="112"/>
      <c r="EK390" s="112"/>
      <c r="EL390" s="112"/>
      <c r="EM390" s="112"/>
      <c r="EN390" s="112"/>
      <c r="EO390" s="112"/>
      <c r="EP390" s="112"/>
      <c r="EQ390" s="112"/>
      <c r="ER390" s="112"/>
      <c r="ES390" s="112"/>
      <c r="ET390" s="112"/>
      <c r="EU390" s="112"/>
      <c r="EV390" s="112"/>
      <c r="EW390" s="112"/>
      <c r="EX390" s="112"/>
      <c r="EY390" s="112"/>
      <c r="EZ390" s="112"/>
      <c r="FA390" s="112"/>
      <c r="FB390" s="112"/>
      <c r="FC390" s="112"/>
      <c r="FD390" s="112"/>
      <c r="FE390" s="112"/>
      <c r="FF390" s="112"/>
      <c r="FG390" s="112"/>
      <c r="FH390" s="112"/>
      <c r="FI390" s="112"/>
      <c r="FJ390" s="112"/>
      <c r="FK390" s="112"/>
      <c r="FL390" s="112"/>
      <c r="FM390" s="112"/>
      <c r="FN390" s="112"/>
      <c r="FO390" s="112"/>
      <c r="FP390" s="112"/>
      <c r="FQ390" s="112"/>
      <c r="FR390" s="112"/>
      <c r="FS390" s="112"/>
      <c r="FT390" s="112"/>
      <c r="FU390" s="112"/>
      <c r="FV390" s="112"/>
      <c r="FW390" s="112"/>
      <c r="FX390" s="112"/>
      <c r="FY390" s="112"/>
      <c r="FZ390" s="112"/>
      <c r="GA390" s="112"/>
      <c r="GB390" s="112"/>
      <c r="GC390" s="112"/>
      <c r="GD390" s="112"/>
      <c r="GE390" s="112"/>
      <c r="GF390" s="112"/>
      <c r="GG390" s="112"/>
      <c r="GH390" s="112"/>
      <c r="GI390" s="112"/>
      <c r="GJ390" s="112"/>
      <c r="GK390" s="112"/>
      <c r="GL390" s="112"/>
      <c r="GM390" s="112"/>
      <c r="GN390" s="112"/>
      <c r="GO390" s="112"/>
      <c r="GP390" s="112"/>
      <c r="GQ390" s="112"/>
      <c r="GR390" s="112"/>
      <c r="GS390" s="112"/>
      <c r="GT390" s="112"/>
      <c r="GU390" s="112"/>
    </row>
    <row r="391" spans="1:203" ht="15" customHeight="1" x14ac:dyDescent="0.25">
      <c r="A391" s="111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  <c r="AA391" s="112"/>
      <c r="AB391" s="112"/>
      <c r="AC391" s="112"/>
      <c r="AD391" s="112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2"/>
      <c r="BV391" s="112"/>
      <c r="BW391" s="112"/>
      <c r="BX391" s="112"/>
      <c r="BY391" s="112"/>
      <c r="BZ391" s="112"/>
      <c r="CA391" s="112"/>
      <c r="CB391" s="112"/>
      <c r="CC391" s="112"/>
      <c r="CD391" s="112"/>
      <c r="CE391" s="112"/>
      <c r="CF391" s="112"/>
      <c r="CG391" s="112"/>
      <c r="CH391" s="112"/>
      <c r="CI391" s="112"/>
      <c r="CJ391" s="112"/>
      <c r="CK391" s="112"/>
      <c r="CL391" s="112"/>
      <c r="CM391" s="112"/>
      <c r="CN391" s="112"/>
      <c r="CO391" s="112"/>
      <c r="CP391" s="112"/>
      <c r="CQ391" s="112"/>
      <c r="CR391" s="112"/>
      <c r="CS391" s="112"/>
      <c r="CT391" s="112"/>
      <c r="CU391" s="112"/>
      <c r="CV391" s="112"/>
      <c r="CW391" s="112"/>
      <c r="CX391" s="112"/>
      <c r="CY391" s="112"/>
      <c r="CZ391" s="112"/>
      <c r="DA391" s="112"/>
      <c r="DB391" s="112"/>
      <c r="DC391" s="112"/>
      <c r="DD391" s="112"/>
      <c r="DE391" s="112"/>
      <c r="DF391" s="112"/>
      <c r="DG391" s="112"/>
      <c r="DH391" s="112"/>
      <c r="DI391" s="112"/>
      <c r="DJ391" s="112"/>
      <c r="DK391" s="112"/>
      <c r="DL391" s="112"/>
      <c r="DM391" s="112"/>
      <c r="DN391" s="112"/>
      <c r="DO391" s="112"/>
      <c r="DP391" s="112"/>
      <c r="DQ391" s="112"/>
      <c r="DR391" s="112"/>
      <c r="DS391" s="112"/>
      <c r="DT391" s="112"/>
      <c r="DU391" s="112"/>
      <c r="DV391" s="112"/>
      <c r="DW391" s="112"/>
      <c r="DX391" s="112"/>
      <c r="DY391" s="112"/>
      <c r="DZ391" s="112"/>
      <c r="EA391" s="112"/>
      <c r="EB391" s="112"/>
      <c r="EC391" s="112"/>
      <c r="ED391" s="112"/>
      <c r="EE391" s="112"/>
      <c r="EF391" s="112"/>
      <c r="EG391" s="112"/>
      <c r="EH391" s="112"/>
      <c r="EI391" s="112"/>
      <c r="EJ391" s="112"/>
      <c r="EK391" s="112"/>
      <c r="EL391" s="112"/>
      <c r="EM391" s="112"/>
      <c r="EN391" s="112"/>
      <c r="EO391" s="112"/>
      <c r="EP391" s="112"/>
      <c r="EQ391" s="112"/>
      <c r="ER391" s="112"/>
      <c r="ES391" s="112"/>
      <c r="ET391" s="112"/>
      <c r="EU391" s="112"/>
      <c r="EV391" s="112"/>
      <c r="EW391" s="112"/>
      <c r="EX391" s="112"/>
      <c r="EY391" s="112"/>
      <c r="EZ391" s="112"/>
      <c r="FA391" s="112"/>
      <c r="FB391" s="112"/>
      <c r="FC391" s="112"/>
      <c r="FD391" s="112"/>
      <c r="FE391" s="112"/>
      <c r="FF391" s="112"/>
      <c r="FG391" s="112"/>
      <c r="FH391" s="112"/>
      <c r="FI391" s="112"/>
      <c r="FJ391" s="112"/>
      <c r="FK391" s="112"/>
      <c r="FL391" s="112"/>
      <c r="FM391" s="112"/>
      <c r="FN391" s="112"/>
      <c r="FO391" s="112"/>
      <c r="FP391" s="112"/>
      <c r="FQ391" s="112"/>
      <c r="FR391" s="112"/>
      <c r="FS391" s="112"/>
      <c r="FT391" s="112"/>
      <c r="FU391" s="112"/>
      <c r="FV391" s="112"/>
      <c r="FW391" s="112"/>
      <c r="FX391" s="112"/>
      <c r="FY391" s="112"/>
      <c r="FZ391" s="112"/>
      <c r="GA391" s="112"/>
      <c r="GB391" s="112"/>
      <c r="GC391" s="112"/>
      <c r="GD391" s="112"/>
      <c r="GE391" s="112"/>
      <c r="GF391" s="112"/>
      <c r="GG391" s="112"/>
      <c r="GH391" s="112"/>
      <c r="GI391" s="112"/>
      <c r="GJ391" s="112"/>
      <c r="GK391" s="112"/>
      <c r="GL391" s="112"/>
      <c r="GM391" s="112"/>
      <c r="GN391" s="112"/>
      <c r="GO391" s="112"/>
      <c r="GP391" s="112"/>
      <c r="GQ391" s="112"/>
      <c r="GR391" s="112"/>
      <c r="GS391" s="112"/>
      <c r="GT391" s="112"/>
      <c r="GU391" s="112"/>
    </row>
    <row r="392" spans="1:203" ht="15" customHeight="1" x14ac:dyDescent="0.25">
      <c r="A392" s="111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2"/>
      <c r="BV392" s="112"/>
      <c r="BW392" s="112"/>
      <c r="BX392" s="112"/>
      <c r="BY392" s="112"/>
      <c r="BZ392" s="112"/>
      <c r="CA392" s="112"/>
      <c r="CB392" s="112"/>
      <c r="CC392" s="112"/>
      <c r="CD392" s="112"/>
      <c r="CE392" s="112"/>
      <c r="CF392" s="112"/>
      <c r="CG392" s="112"/>
      <c r="CH392" s="112"/>
      <c r="CI392" s="112"/>
      <c r="CJ392" s="112"/>
      <c r="CK392" s="112"/>
      <c r="CL392" s="112"/>
      <c r="CM392" s="112"/>
      <c r="CN392" s="112"/>
      <c r="CO392" s="112"/>
      <c r="CP392" s="112"/>
      <c r="CQ392" s="112"/>
      <c r="CR392" s="112"/>
      <c r="CS392" s="112"/>
      <c r="CT392" s="112"/>
      <c r="CU392" s="112"/>
      <c r="CV392" s="112"/>
      <c r="CW392" s="112"/>
      <c r="CX392" s="112"/>
      <c r="CY392" s="112"/>
      <c r="CZ392" s="112"/>
      <c r="DA392" s="112"/>
      <c r="DB392" s="112"/>
      <c r="DC392" s="112"/>
      <c r="DD392" s="112"/>
      <c r="DE392" s="112"/>
      <c r="DF392" s="112"/>
      <c r="DG392" s="112"/>
      <c r="DH392" s="112"/>
      <c r="DI392" s="112"/>
      <c r="DJ392" s="112"/>
      <c r="DK392" s="112"/>
      <c r="DL392" s="112"/>
      <c r="DM392" s="112"/>
      <c r="DN392" s="112"/>
      <c r="DO392" s="112"/>
      <c r="DP392" s="112"/>
      <c r="DQ392" s="112"/>
      <c r="DR392" s="112"/>
      <c r="DS392" s="112"/>
      <c r="DT392" s="112"/>
      <c r="DU392" s="112"/>
      <c r="DV392" s="112"/>
      <c r="DW392" s="112"/>
      <c r="DX392" s="112"/>
      <c r="DY392" s="112"/>
      <c r="DZ392" s="112"/>
      <c r="EA392" s="112"/>
      <c r="EB392" s="112"/>
      <c r="EC392" s="112"/>
      <c r="ED392" s="112"/>
      <c r="EE392" s="112"/>
      <c r="EF392" s="112"/>
      <c r="EG392" s="112"/>
      <c r="EH392" s="112"/>
      <c r="EI392" s="112"/>
      <c r="EJ392" s="112"/>
      <c r="EK392" s="112"/>
      <c r="EL392" s="112"/>
      <c r="EM392" s="112"/>
      <c r="EN392" s="112"/>
      <c r="EO392" s="112"/>
      <c r="EP392" s="112"/>
      <c r="EQ392" s="112"/>
      <c r="ER392" s="112"/>
      <c r="ES392" s="112"/>
      <c r="ET392" s="112"/>
      <c r="EU392" s="112"/>
      <c r="EV392" s="112"/>
      <c r="EW392" s="112"/>
      <c r="EX392" s="112"/>
      <c r="EY392" s="112"/>
      <c r="EZ392" s="112"/>
      <c r="FA392" s="112"/>
      <c r="FB392" s="112"/>
      <c r="FC392" s="112"/>
      <c r="FD392" s="112"/>
      <c r="FE392" s="112"/>
      <c r="FF392" s="112"/>
      <c r="FG392" s="112"/>
      <c r="FH392" s="112"/>
      <c r="FI392" s="112"/>
      <c r="FJ392" s="112"/>
      <c r="FK392" s="112"/>
      <c r="FL392" s="112"/>
      <c r="FM392" s="112"/>
      <c r="FN392" s="112"/>
      <c r="FO392" s="112"/>
      <c r="FP392" s="112"/>
      <c r="FQ392" s="112"/>
      <c r="FR392" s="112"/>
      <c r="FS392" s="112"/>
      <c r="FT392" s="112"/>
      <c r="FU392" s="112"/>
      <c r="FV392" s="112"/>
      <c r="FW392" s="112"/>
      <c r="FX392" s="112"/>
      <c r="FY392" s="112"/>
      <c r="FZ392" s="112"/>
      <c r="GA392" s="112"/>
      <c r="GB392" s="112"/>
      <c r="GC392" s="112"/>
      <c r="GD392" s="112"/>
      <c r="GE392" s="112"/>
      <c r="GF392" s="112"/>
      <c r="GG392" s="112"/>
      <c r="GH392" s="112"/>
      <c r="GI392" s="112"/>
      <c r="GJ392" s="112"/>
      <c r="GK392" s="112"/>
      <c r="GL392" s="112"/>
      <c r="GM392" s="112"/>
      <c r="GN392" s="112"/>
      <c r="GO392" s="112"/>
      <c r="GP392" s="112"/>
      <c r="GQ392" s="112"/>
      <c r="GR392" s="112"/>
      <c r="GS392" s="112"/>
      <c r="GT392" s="112"/>
      <c r="GU392" s="112"/>
    </row>
    <row r="393" spans="1:203" ht="15" customHeight="1" x14ac:dyDescent="0.25">
      <c r="A393" s="111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2"/>
      <c r="AD393" s="112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2"/>
      <c r="BV393" s="112"/>
      <c r="BW393" s="112"/>
      <c r="BX393" s="112"/>
      <c r="BY393" s="112"/>
      <c r="BZ393" s="112"/>
      <c r="CA393" s="112"/>
      <c r="CB393" s="112"/>
      <c r="CC393" s="112"/>
      <c r="CD393" s="112"/>
      <c r="CE393" s="112"/>
      <c r="CF393" s="112"/>
      <c r="CG393" s="112"/>
      <c r="CH393" s="112"/>
      <c r="CI393" s="112"/>
      <c r="CJ393" s="112"/>
      <c r="CK393" s="112"/>
      <c r="CL393" s="112"/>
      <c r="CM393" s="112"/>
      <c r="CN393" s="112"/>
      <c r="CO393" s="112"/>
      <c r="CP393" s="112"/>
      <c r="CQ393" s="112"/>
      <c r="CR393" s="112"/>
      <c r="CS393" s="112"/>
      <c r="CT393" s="112"/>
      <c r="CU393" s="112"/>
      <c r="CV393" s="112"/>
      <c r="CW393" s="112"/>
      <c r="CX393" s="112"/>
      <c r="CY393" s="112"/>
      <c r="CZ393" s="112"/>
      <c r="DA393" s="112"/>
      <c r="DB393" s="112"/>
      <c r="DC393" s="112"/>
      <c r="DD393" s="112"/>
      <c r="DE393" s="112"/>
      <c r="DF393" s="112"/>
      <c r="DG393" s="112"/>
      <c r="DH393" s="112"/>
      <c r="DI393" s="112"/>
      <c r="DJ393" s="112"/>
      <c r="DK393" s="112"/>
      <c r="DL393" s="112"/>
      <c r="DM393" s="112"/>
      <c r="DN393" s="112"/>
      <c r="DO393" s="112"/>
      <c r="DP393" s="112"/>
      <c r="DQ393" s="112"/>
      <c r="DR393" s="112"/>
      <c r="DS393" s="112"/>
      <c r="DT393" s="112"/>
      <c r="DU393" s="112"/>
      <c r="DV393" s="112"/>
      <c r="DW393" s="112"/>
      <c r="DX393" s="112"/>
      <c r="DY393" s="112"/>
      <c r="DZ393" s="112"/>
      <c r="EA393" s="112"/>
      <c r="EB393" s="112"/>
      <c r="EC393" s="112"/>
      <c r="ED393" s="112"/>
      <c r="EE393" s="112"/>
      <c r="EF393" s="112"/>
      <c r="EG393" s="112"/>
      <c r="EH393" s="112"/>
      <c r="EI393" s="112"/>
      <c r="EJ393" s="112"/>
      <c r="EK393" s="112"/>
      <c r="EL393" s="112"/>
      <c r="EM393" s="112"/>
      <c r="EN393" s="112"/>
      <c r="EO393" s="112"/>
      <c r="EP393" s="112"/>
      <c r="EQ393" s="112"/>
      <c r="ER393" s="112"/>
      <c r="ES393" s="112"/>
      <c r="ET393" s="112"/>
      <c r="EU393" s="112"/>
      <c r="EV393" s="112"/>
      <c r="EW393" s="112"/>
      <c r="EX393" s="112"/>
      <c r="EY393" s="112"/>
      <c r="EZ393" s="112"/>
      <c r="FA393" s="112"/>
      <c r="FB393" s="112"/>
      <c r="FC393" s="112"/>
      <c r="FD393" s="112"/>
      <c r="FE393" s="112"/>
      <c r="FF393" s="112"/>
      <c r="FG393" s="112"/>
      <c r="FH393" s="112"/>
      <c r="FI393" s="112"/>
      <c r="FJ393" s="112"/>
      <c r="FK393" s="112"/>
      <c r="FL393" s="112"/>
      <c r="FM393" s="112"/>
      <c r="FN393" s="112"/>
      <c r="FO393" s="112"/>
      <c r="FP393" s="112"/>
      <c r="FQ393" s="112"/>
      <c r="FR393" s="112"/>
      <c r="FS393" s="112"/>
      <c r="FT393" s="112"/>
      <c r="FU393" s="112"/>
      <c r="FV393" s="112"/>
      <c r="FW393" s="112"/>
      <c r="FX393" s="112"/>
      <c r="FY393" s="112"/>
      <c r="FZ393" s="112"/>
      <c r="GA393" s="112"/>
      <c r="GB393" s="112"/>
      <c r="GC393" s="112"/>
      <c r="GD393" s="112"/>
      <c r="GE393" s="112"/>
      <c r="GF393" s="112"/>
      <c r="GG393" s="112"/>
      <c r="GH393" s="112"/>
      <c r="GI393" s="112"/>
      <c r="GJ393" s="112"/>
      <c r="GK393" s="112"/>
      <c r="GL393" s="112"/>
      <c r="GM393" s="112"/>
      <c r="GN393" s="112"/>
      <c r="GO393" s="112"/>
      <c r="GP393" s="112"/>
      <c r="GQ393" s="112"/>
      <c r="GR393" s="112"/>
      <c r="GS393" s="112"/>
      <c r="GT393" s="112"/>
      <c r="GU393" s="112"/>
    </row>
    <row r="394" spans="1:203" ht="15" customHeight="1" x14ac:dyDescent="0.25">
      <c r="A394" s="111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  <c r="AA394" s="112"/>
      <c r="AB394" s="112"/>
      <c r="AC394" s="112"/>
      <c r="AD394" s="112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2"/>
      <c r="BV394" s="112"/>
      <c r="BW394" s="112"/>
      <c r="BX394" s="112"/>
      <c r="BY394" s="112"/>
      <c r="BZ394" s="112"/>
      <c r="CA394" s="112"/>
      <c r="CB394" s="112"/>
      <c r="CC394" s="112"/>
      <c r="CD394" s="112"/>
      <c r="CE394" s="112"/>
      <c r="CF394" s="112"/>
      <c r="CG394" s="112"/>
      <c r="CH394" s="112"/>
      <c r="CI394" s="112"/>
      <c r="CJ394" s="112"/>
      <c r="CK394" s="112"/>
      <c r="CL394" s="112"/>
      <c r="CM394" s="112"/>
      <c r="CN394" s="112"/>
      <c r="CO394" s="112"/>
      <c r="CP394" s="112"/>
      <c r="CQ394" s="112"/>
      <c r="CR394" s="112"/>
      <c r="CS394" s="112"/>
      <c r="CT394" s="112"/>
      <c r="CU394" s="112"/>
      <c r="CV394" s="112"/>
      <c r="CW394" s="112"/>
      <c r="CX394" s="112"/>
      <c r="CY394" s="112"/>
      <c r="CZ394" s="112"/>
      <c r="DA394" s="112"/>
      <c r="DB394" s="112"/>
      <c r="DC394" s="112"/>
      <c r="DD394" s="112"/>
      <c r="DE394" s="112"/>
      <c r="DF394" s="112"/>
      <c r="DG394" s="112"/>
      <c r="DH394" s="112"/>
      <c r="DI394" s="112"/>
      <c r="DJ394" s="112"/>
      <c r="DK394" s="112"/>
      <c r="DL394" s="112"/>
      <c r="DM394" s="112"/>
      <c r="DN394" s="112"/>
      <c r="DO394" s="112"/>
      <c r="DP394" s="112"/>
      <c r="DQ394" s="112"/>
      <c r="DR394" s="112"/>
      <c r="DS394" s="112"/>
      <c r="DT394" s="112"/>
      <c r="DU394" s="112"/>
      <c r="DV394" s="112"/>
      <c r="DW394" s="112"/>
      <c r="DX394" s="112"/>
      <c r="DY394" s="112"/>
      <c r="DZ394" s="112"/>
      <c r="EA394" s="112"/>
      <c r="EB394" s="112"/>
      <c r="EC394" s="112"/>
      <c r="ED394" s="112"/>
      <c r="EE394" s="112"/>
      <c r="EF394" s="112"/>
      <c r="EG394" s="112"/>
      <c r="EH394" s="112"/>
      <c r="EI394" s="112"/>
      <c r="EJ394" s="112"/>
      <c r="EK394" s="112"/>
      <c r="EL394" s="112"/>
      <c r="EM394" s="112"/>
      <c r="EN394" s="112"/>
      <c r="EO394" s="112"/>
      <c r="EP394" s="112"/>
      <c r="EQ394" s="112"/>
      <c r="ER394" s="112"/>
      <c r="ES394" s="112"/>
      <c r="ET394" s="112"/>
      <c r="EU394" s="112"/>
      <c r="EV394" s="112"/>
      <c r="EW394" s="112"/>
      <c r="EX394" s="112"/>
      <c r="EY394" s="112"/>
      <c r="EZ394" s="112"/>
      <c r="FA394" s="112"/>
      <c r="FB394" s="112"/>
      <c r="FC394" s="112"/>
      <c r="FD394" s="112"/>
      <c r="FE394" s="112"/>
      <c r="FF394" s="112"/>
      <c r="FG394" s="112"/>
      <c r="FH394" s="112"/>
      <c r="FI394" s="112"/>
      <c r="FJ394" s="112"/>
      <c r="FK394" s="112"/>
      <c r="FL394" s="112"/>
      <c r="FM394" s="112"/>
      <c r="FN394" s="112"/>
      <c r="FO394" s="112"/>
      <c r="FP394" s="112"/>
      <c r="FQ394" s="112"/>
      <c r="FR394" s="112"/>
      <c r="FS394" s="112"/>
      <c r="FT394" s="112"/>
      <c r="FU394" s="112"/>
      <c r="FV394" s="112"/>
      <c r="FW394" s="112"/>
      <c r="FX394" s="112"/>
      <c r="FY394" s="112"/>
      <c r="FZ394" s="112"/>
      <c r="GA394" s="112"/>
      <c r="GB394" s="112"/>
      <c r="GC394" s="112"/>
      <c r="GD394" s="112"/>
      <c r="GE394" s="112"/>
      <c r="GF394" s="112"/>
      <c r="GG394" s="112"/>
      <c r="GH394" s="112"/>
      <c r="GI394" s="112"/>
      <c r="GJ394" s="112"/>
      <c r="GK394" s="112"/>
      <c r="GL394" s="112"/>
      <c r="GM394" s="112"/>
      <c r="GN394" s="112"/>
      <c r="GO394" s="112"/>
      <c r="GP394" s="112"/>
      <c r="GQ394" s="112"/>
      <c r="GR394" s="112"/>
      <c r="GS394" s="112"/>
      <c r="GT394" s="112"/>
      <c r="GU394" s="112"/>
    </row>
    <row r="395" spans="1:203" ht="15" customHeight="1" x14ac:dyDescent="0.25">
      <c r="A395" s="111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2"/>
      <c r="AD395" s="112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2"/>
      <c r="BV395" s="112"/>
      <c r="BW395" s="112"/>
      <c r="BX395" s="112"/>
      <c r="BY395" s="112"/>
      <c r="BZ395" s="112"/>
      <c r="CA395" s="112"/>
      <c r="CB395" s="112"/>
      <c r="CC395" s="112"/>
      <c r="CD395" s="112"/>
      <c r="CE395" s="112"/>
      <c r="CF395" s="112"/>
      <c r="CG395" s="112"/>
      <c r="CH395" s="112"/>
      <c r="CI395" s="112"/>
      <c r="CJ395" s="112"/>
      <c r="CK395" s="112"/>
      <c r="CL395" s="112"/>
      <c r="CM395" s="112"/>
      <c r="CN395" s="112"/>
      <c r="CO395" s="112"/>
      <c r="CP395" s="112"/>
      <c r="CQ395" s="112"/>
      <c r="CR395" s="112"/>
      <c r="CS395" s="112"/>
      <c r="CT395" s="112"/>
      <c r="CU395" s="112"/>
      <c r="CV395" s="112"/>
      <c r="CW395" s="112"/>
      <c r="CX395" s="112"/>
      <c r="CY395" s="112"/>
      <c r="CZ395" s="112"/>
      <c r="DA395" s="112"/>
      <c r="DB395" s="112"/>
      <c r="DC395" s="112"/>
      <c r="DD395" s="112"/>
      <c r="DE395" s="112"/>
      <c r="DF395" s="112"/>
      <c r="DG395" s="112"/>
      <c r="DH395" s="112"/>
      <c r="DI395" s="112"/>
      <c r="DJ395" s="112"/>
      <c r="DK395" s="112"/>
      <c r="DL395" s="112"/>
      <c r="DM395" s="112"/>
      <c r="DN395" s="112"/>
      <c r="DO395" s="112"/>
      <c r="DP395" s="112"/>
      <c r="DQ395" s="112"/>
      <c r="DR395" s="112"/>
      <c r="DS395" s="112"/>
      <c r="DT395" s="112"/>
      <c r="DU395" s="112"/>
      <c r="DV395" s="112"/>
      <c r="DW395" s="112"/>
      <c r="DX395" s="112"/>
      <c r="DY395" s="112"/>
      <c r="DZ395" s="112"/>
      <c r="EA395" s="112"/>
      <c r="EB395" s="112"/>
      <c r="EC395" s="112"/>
      <c r="ED395" s="112"/>
      <c r="EE395" s="112"/>
      <c r="EF395" s="112"/>
      <c r="EG395" s="112"/>
      <c r="EH395" s="112"/>
      <c r="EI395" s="112"/>
      <c r="EJ395" s="112"/>
      <c r="EK395" s="112"/>
      <c r="EL395" s="112"/>
      <c r="EM395" s="112"/>
      <c r="EN395" s="112"/>
      <c r="EO395" s="112"/>
      <c r="EP395" s="112"/>
      <c r="EQ395" s="112"/>
      <c r="ER395" s="112"/>
      <c r="ES395" s="112"/>
      <c r="ET395" s="112"/>
      <c r="EU395" s="112"/>
      <c r="EV395" s="112"/>
      <c r="EW395" s="112"/>
      <c r="EX395" s="112"/>
      <c r="EY395" s="112"/>
      <c r="EZ395" s="112"/>
      <c r="FA395" s="112"/>
      <c r="FB395" s="112"/>
      <c r="FC395" s="112"/>
      <c r="FD395" s="112"/>
      <c r="FE395" s="112"/>
      <c r="FF395" s="112"/>
      <c r="FG395" s="112"/>
      <c r="FH395" s="112"/>
      <c r="FI395" s="112"/>
      <c r="FJ395" s="112"/>
      <c r="FK395" s="112"/>
      <c r="FL395" s="112"/>
      <c r="FM395" s="112"/>
      <c r="FN395" s="112"/>
      <c r="FO395" s="112"/>
      <c r="FP395" s="112"/>
      <c r="FQ395" s="112"/>
      <c r="FR395" s="112"/>
      <c r="FS395" s="112"/>
      <c r="FT395" s="112"/>
      <c r="FU395" s="112"/>
      <c r="FV395" s="112"/>
      <c r="FW395" s="112"/>
      <c r="FX395" s="112"/>
      <c r="FY395" s="112"/>
      <c r="FZ395" s="112"/>
      <c r="GA395" s="112"/>
      <c r="GB395" s="112"/>
      <c r="GC395" s="112"/>
      <c r="GD395" s="112"/>
      <c r="GE395" s="112"/>
      <c r="GF395" s="112"/>
      <c r="GG395" s="112"/>
      <c r="GH395" s="112"/>
      <c r="GI395" s="112"/>
      <c r="GJ395" s="112"/>
      <c r="GK395" s="112"/>
      <c r="GL395" s="112"/>
      <c r="GM395" s="112"/>
      <c r="GN395" s="112"/>
      <c r="GO395" s="112"/>
      <c r="GP395" s="112"/>
      <c r="GQ395" s="112"/>
      <c r="GR395" s="112"/>
      <c r="GS395" s="112"/>
      <c r="GT395" s="112"/>
      <c r="GU395" s="112"/>
    </row>
    <row r="396" spans="1:203" ht="15" customHeight="1" x14ac:dyDescent="0.25">
      <c r="A396" s="111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  <c r="AA396" s="112"/>
      <c r="AB396" s="112"/>
      <c r="AC396" s="112"/>
      <c r="AD396" s="112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  <c r="DA396" s="112"/>
      <c r="DB396" s="112"/>
      <c r="DC396" s="112"/>
      <c r="DD396" s="112"/>
      <c r="DE396" s="112"/>
      <c r="DF396" s="112"/>
      <c r="DG396" s="112"/>
      <c r="DH396" s="112"/>
      <c r="DI396" s="112"/>
      <c r="DJ396" s="112"/>
      <c r="DK396" s="112"/>
      <c r="DL396" s="112"/>
      <c r="DM396" s="112"/>
      <c r="DN396" s="112"/>
      <c r="DO396" s="112"/>
      <c r="DP396" s="112"/>
      <c r="DQ396" s="112"/>
      <c r="DR396" s="112"/>
      <c r="DS396" s="112"/>
      <c r="DT396" s="112"/>
      <c r="DU396" s="112"/>
      <c r="DV396" s="112"/>
      <c r="DW396" s="112"/>
      <c r="DX396" s="112"/>
      <c r="DY396" s="112"/>
      <c r="DZ396" s="112"/>
      <c r="EA396" s="112"/>
      <c r="EB396" s="112"/>
      <c r="EC396" s="112"/>
      <c r="ED396" s="112"/>
      <c r="EE396" s="112"/>
      <c r="EF396" s="112"/>
      <c r="EG396" s="112"/>
      <c r="EH396" s="112"/>
      <c r="EI396" s="112"/>
      <c r="EJ396" s="112"/>
      <c r="EK396" s="112"/>
      <c r="EL396" s="112"/>
      <c r="EM396" s="112"/>
      <c r="EN396" s="112"/>
      <c r="EO396" s="112"/>
      <c r="EP396" s="112"/>
      <c r="EQ396" s="112"/>
      <c r="ER396" s="112"/>
      <c r="ES396" s="112"/>
      <c r="ET396" s="112"/>
      <c r="EU396" s="112"/>
      <c r="EV396" s="112"/>
      <c r="EW396" s="112"/>
      <c r="EX396" s="112"/>
      <c r="EY396" s="112"/>
      <c r="EZ396" s="112"/>
      <c r="FA396" s="112"/>
      <c r="FB396" s="112"/>
      <c r="FC396" s="112"/>
      <c r="FD396" s="112"/>
      <c r="FE396" s="112"/>
      <c r="FF396" s="112"/>
      <c r="FG396" s="112"/>
      <c r="FH396" s="112"/>
      <c r="FI396" s="112"/>
      <c r="FJ396" s="112"/>
      <c r="FK396" s="112"/>
      <c r="FL396" s="112"/>
      <c r="FM396" s="112"/>
      <c r="FN396" s="112"/>
      <c r="FO396" s="112"/>
      <c r="FP396" s="112"/>
      <c r="FQ396" s="112"/>
      <c r="FR396" s="112"/>
      <c r="FS396" s="112"/>
      <c r="FT396" s="112"/>
      <c r="FU396" s="112"/>
      <c r="FV396" s="112"/>
      <c r="FW396" s="112"/>
      <c r="FX396" s="112"/>
      <c r="FY396" s="112"/>
      <c r="FZ396" s="112"/>
      <c r="GA396" s="112"/>
      <c r="GB396" s="112"/>
      <c r="GC396" s="112"/>
      <c r="GD396" s="112"/>
      <c r="GE396" s="112"/>
      <c r="GF396" s="112"/>
      <c r="GG396" s="112"/>
      <c r="GH396" s="112"/>
      <c r="GI396" s="112"/>
      <c r="GJ396" s="112"/>
      <c r="GK396" s="112"/>
      <c r="GL396" s="112"/>
      <c r="GM396" s="112"/>
      <c r="GN396" s="112"/>
      <c r="GO396" s="112"/>
      <c r="GP396" s="112"/>
      <c r="GQ396" s="112"/>
      <c r="GR396" s="112"/>
      <c r="GS396" s="112"/>
      <c r="GT396" s="112"/>
      <c r="GU396" s="112"/>
    </row>
    <row r="397" spans="1:203" ht="15" customHeight="1" x14ac:dyDescent="0.25">
      <c r="A397" s="111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  <c r="AA397" s="112"/>
      <c r="AB397" s="112"/>
      <c r="AC397" s="112"/>
      <c r="AD397" s="112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  <c r="DA397" s="112"/>
      <c r="DB397" s="112"/>
      <c r="DC397" s="112"/>
      <c r="DD397" s="112"/>
      <c r="DE397" s="112"/>
      <c r="DF397" s="112"/>
      <c r="DG397" s="112"/>
      <c r="DH397" s="112"/>
      <c r="DI397" s="112"/>
      <c r="DJ397" s="112"/>
      <c r="DK397" s="112"/>
      <c r="DL397" s="112"/>
      <c r="DM397" s="112"/>
      <c r="DN397" s="112"/>
      <c r="DO397" s="112"/>
      <c r="DP397" s="112"/>
      <c r="DQ397" s="112"/>
      <c r="DR397" s="112"/>
      <c r="DS397" s="112"/>
      <c r="DT397" s="112"/>
      <c r="DU397" s="112"/>
      <c r="DV397" s="112"/>
      <c r="DW397" s="112"/>
      <c r="DX397" s="112"/>
      <c r="DY397" s="112"/>
      <c r="DZ397" s="112"/>
      <c r="EA397" s="112"/>
      <c r="EB397" s="112"/>
      <c r="EC397" s="112"/>
      <c r="ED397" s="112"/>
      <c r="EE397" s="112"/>
      <c r="EF397" s="112"/>
      <c r="EG397" s="112"/>
      <c r="EH397" s="112"/>
      <c r="EI397" s="112"/>
      <c r="EJ397" s="112"/>
      <c r="EK397" s="112"/>
      <c r="EL397" s="112"/>
      <c r="EM397" s="112"/>
      <c r="EN397" s="112"/>
      <c r="EO397" s="112"/>
      <c r="EP397" s="112"/>
      <c r="EQ397" s="112"/>
      <c r="ER397" s="112"/>
      <c r="ES397" s="112"/>
      <c r="ET397" s="112"/>
      <c r="EU397" s="112"/>
      <c r="EV397" s="112"/>
      <c r="EW397" s="112"/>
      <c r="EX397" s="112"/>
      <c r="EY397" s="112"/>
      <c r="EZ397" s="112"/>
      <c r="FA397" s="112"/>
      <c r="FB397" s="112"/>
      <c r="FC397" s="112"/>
      <c r="FD397" s="112"/>
      <c r="FE397" s="112"/>
      <c r="FF397" s="112"/>
      <c r="FG397" s="112"/>
      <c r="FH397" s="112"/>
      <c r="FI397" s="112"/>
      <c r="FJ397" s="112"/>
      <c r="FK397" s="112"/>
      <c r="FL397" s="112"/>
      <c r="FM397" s="112"/>
      <c r="FN397" s="112"/>
      <c r="FO397" s="112"/>
      <c r="FP397" s="112"/>
      <c r="FQ397" s="112"/>
      <c r="FR397" s="112"/>
      <c r="FS397" s="112"/>
      <c r="FT397" s="112"/>
      <c r="FU397" s="112"/>
      <c r="FV397" s="112"/>
      <c r="FW397" s="112"/>
      <c r="FX397" s="112"/>
      <c r="FY397" s="112"/>
      <c r="FZ397" s="112"/>
      <c r="GA397" s="112"/>
      <c r="GB397" s="112"/>
      <c r="GC397" s="112"/>
      <c r="GD397" s="112"/>
      <c r="GE397" s="112"/>
      <c r="GF397" s="112"/>
      <c r="GG397" s="112"/>
      <c r="GH397" s="112"/>
      <c r="GI397" s="112"/>
      <c r="GJ397" s="112"/>
      <c r="GK397" s="112"/>
      <c r="GL397" s="112"/>
      <c r="GM397" s="112"/>
      <c r="GN397" s="112"/>
      <c r="GO397" s="112"/>
      <c r="GP397" s="112"/>
      <c r="GQ397" s="112"/>
      <c r="GR397" s="112"/>
      <c r="GS397" s="112"/>
      <c r="GT397" s="112"/>
      <c r="GU397" s="112"/>
    </row>
    <row r="398" spans="1:203" ht="15" customHeight="1" x14ac:dyDescent="0.25">
      <c r="A398" s="111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  <c r="AA398" s="112"/>
      <c r="AB398" s="112"/>
      <c r="AC398" s="112"/>
      <c r="AD398" s="112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  <c r="DA398" s="112"/>
      <c r="DB398" s="112"/>
      <c r="DC398" s="112"/>
      <c r="DD398" s="112"/>
      <c r="DE398" s="112"/>
      <c r="DF398" s="112"/>
      <c r="DG398" s="112"/>
      <c r="DH398" s="112"/>
      <c r="DI398" s="112"/>
      <c r="DJ398" s="112"/>
      <c r="DK398" s="112"/>
      <c r="DL398" s="112"/>
      <c r="DM398" s="112"/>
      <c r="DN398" s="112"/>
      <c r="DO398" s="112"/>
      <c r="DP398" s="112"/>
      <c r="DQ398" s="112"/>
      <c r="DR398" s="112"/>
      <c r="DS398" s="112"/>
      <c r="DT398" s="112"/>
      <c r="DU398" s="112"/>
      <c r="DV398" s="112"/>
      <c r="DW398" s="112"/>
      <c r="DX398" s="112"/>
      <c r="DY398" s="112"/>
      <c r="DZ398" s="112"/>
      <c r="EA398" s="112"/>
      <c r="EB398" s="112"/>
      <c r="EC398" s="112"/>
      <c r="ED398" s="112"/>
      <c r="EE398" s="112"/>
      <c r="EF398" s="112"/>
      <c r="EG398" s="112"/>
      <c r="EH398" s="112"/>
      <c r="EI398" s="112"/>
      <c r="EJ398" s="112"/>
      <c r="EK398" s="112"/>
      <c r="EL398" s="112"/>
      <c r="EM398" s="112"/>
      <c r="EN398" s="112"/>
      <c r="EO398" s="112"/>
      <c r="EP398" s="112"/>
      <c r="EQ398" s="112"/>
      <c r="ER398" s="112"/>
      <c r="ES398" s="112"/>
      <c r="ET398" s="112"/>
      <c r="EU398" s="112"/>
      <c r="EV398" s="112"/>
      <c r="EW398" s="112"/>
      <c r="EX398" s="112"/>
      <c r="EY398" s="112"/>
      <c r="EZ398" s="112"/>
      <c r="FA398" s="112"/>
      <c r="FB398" s="112"/>
      <c r="FC398" s="112"/>
      <c r="FD398" s="112"/>
      <c r="FE398" s="112"/>
      <c r="FF398" s="112"/>
      <c r="FG398" s="112"/>
      <c r="FH398" s="112"/>
      <c r="FI398" s="112"/>
      <c r="FJ398" s="112"/>
      <c r="FK398" s="112"/>
      <c r="FL398" s="112"/>
      <c r="FM398" s="112"/>
      <c r="FN398" s="112"/>
      <c r="FO398" s="112"/>
      <c r="FP398" s="112"/>
      <c r="FQ398" s="112"/>
      <c r="FR398" s="112"/>
      <c r="FS398" s="112"/>
      <c r="FT398" s="112"/>
      <c r="FU398" s="112"/>
      <c r="FV398" s="112"/>
      <c r="FW398" s="112"/>
      <c r="FX398" s="112"/>
      <c r="FY398" s="112"/>
      <c r="FZ398" s="112"/>
      <c r="GA398" s="112"/>
      <c r="GB398" s="112"/>
      <c r="GC398" s="112"/>
      <c r="GD398" s="112"/>
      <c r="GE398" s="112"/>
      <c r="GF398" s="112"/>
      <c r="GG398" s="112"/>
      <c r="GH398" s="112"/>
      <c r="GI398" s="112"/>
      <c r="GJ398" s="112"/>
      <c r="GK398" s="112"/>
      <c r="GL398" s="112"/>
      <c r="GM398" s="112"/>
      <c r="GN398" s="112"/>
      <c r="GO398" s="112"/>
      <c r="GP398" s="112"/>
      <c r="GQ398" s="112"/>
      <c r="GR398" s="112"/>
      <c r="GS398" s="112"/>
      <c r="GT398" s="112"/>
      <c r="GU398" s="112"/>
    </row>
    <row r="399" spans="1:203" ht="15" customHeight="1" x14ac:dyDescent="0.25">
      <c r="A399" s="111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  <c r="AA399" s="112"/>
      <c r="AB399" s="112"/>
      <c r="AC399" s="112"/>
      <c r="AD399" s="112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2"/>
      <c r="BV399" s="112"/>
      <c r="BW399" s="112"/>
      <c r="BX399" s="112"/>
      <c r="BY399" s="112"/>
      <c r="BZ399" s="112"/>
      <c r="CA399" s="112"/>
      <c r="CB399" s="112"/>
      <c r="CC399" s="112"/>
      <c r="CD399" s="112"/>
      <c r="CE399" s="112"/>
      <c r="CF399" s="112"/>
      <c r="CG399" s="112"/>
      <c r="CH399" s="112"/>
      <c r="CI399" s="112"/>
      <c r="CJ399" s="112"/>
      <c r="CK399" s="112"/>
      <c r="CL399" s="112"/>
      <c r="CM399" s="112"/>
      <c r="CN399" s="112"/>
      <c r="CO399" s="112"/>
      <c r="CP399" s="112"/>
      <c r="CQ399" s="112"/>
      <c r="CR399" s="112"/>
      <c r="CS399" s="112"/>
      <c r="CT399" s="112"/>
      <c r="CU399" s="112"/>
      <c r="CV399" s="112"/>
      <c r="CW399" s="112"/>
      <c r="CX399" s="112"/>
      <c r="CY399" s="112"/>
      <c r="CZ399" s="112"/>
      <c r="DA399" s="112"/>
      <c r="DB399" s="112"/>
      <c r="DC399" s="112"/>
      <c r="DD399" s="112"/>
      <c r="DE399" s="112"/>
      <c r="DF399" s="112"/>
      <c r="DG399" s="112"/>
      <c r="DH399" s="112"/>
      <c r="DI399" s="112"/>
      <c r="DJ399" s="112"/>
      <c r="DK399" s="112"/>
      <c r="DL399" s="112"/>
      <c r="DM399" s="112"/>
      <c r="DN399" s="112"/>
      <c r="DO399" s="112"/>
      <c r="DP399" s="112"/>
      <c r="DQ399" s="112"/>
      <c r="DR399" s="112"/>
      <c r="DS399" s="112"/>
      <c r="DT399" s="112"/>
      <c r="DU399" s="112"/>
      <c r="DV399" s="112"/>
      <c r="DW399" s="112"/>
      <c r="DX399" s="112"/>
      <c r="DY399" s="112"/>
      <c r="DZ399" s="112"/>
      <c r="EA399" s="112"/>
      <c r="EB399" s="112"/>
      <c r="EC399" s="112"/>
      <c r="ED399" s="112"/>
      <c r="EE399" s="112"/>
      <c r="EF399" s="112"/>
      <c r="EG399" s="112"/>
      <c r="EH399" s="112"/>
      <c r="EI399" s="112"/>
      <c r="EJ399" s="112"/>
      <c r="EK399" s="112"/>
      <c r="EL399" s="112"/>
      <c r="EM399" s="112"/>
      <c r="EN399" s="112"/>
      <c r="EO399" s="112"/>
      <c r="EP399" s="112"/>
      <c r="EQ399" s="112"/>
      <c r="ER399" s="112"/>
      <c r="ES399" s="112"/>
      <c r="ET399" s="112"/>
      <c r="EU399" s="112"/>
      <c r="EV399" s="112"/>
      <c r="EW399" s="112"/>
      <c r="EX399" s="112"/>
      <c r="EY399" s="112"/>
      <c r="EZ399" s="112"/>
      <c r="FA399" s="112"/>
      <c r="FB399" s="112"/>
      <c r="FC399" s="112"/>
      <c r="FD399" s="112"/>
      <c r="FE399" s="112"/>
      <c r="FF399" s="112"/>
      <c r="FG399" s="112"/>
      <c r="FH399" s="112"/>
      <c r="FI399" s="112"/>
      <c r="FJ399" s="112"/>
      <c r="FK399" s="112"/>
      <c r="FL399" s="112"/>
      <c r="FM399" s="112"/>
      <c r="FN399" s="112"/>
      <c r="FO399" s="112"/>
      <c r="FP399" s="112"/>
      <c r="FQ399" s="112"/>
      <c r="FR399" s="112"/>
      <c r="FS399" s="112"/>
      <c r="FT399" s="112"/>
      <c r="FU399" s="112"/>
      <c r="FV399" s="112"/>
      <c r="FW399" s="112"/>
      <c r="FX399" s="112"/>
      <c r="FY399" s="112"/>
      <c r="FZ399" s="112"/>
      <c r="GA399" s="112"/>
      <c r="GB399" s="112"/>
      <c r="GC399" s="112"/>
      <c r="GD399" s="112"/>
      <c r="GE399" s="112"/>
      <c r="GF399" s="112"/>
      <c r="GG399" s="112"/>
      <c r="GH399" s="112"/>
      <c r="GI399" s="112"/>
      <c r="GJ399" s="112"/>
      <c r="GK399" s="112"/>
      <c r="GL399" s="112"/>
      <c r="GM399" s="112"/>
      <c r="GN399" s="112"/>
      <c r="GO399" s="112"/>
      <c r="GP399" s="112"/>
      <c r="GQ399" s="112"/>
      <c r="GR399" s="112"/>
      <c r="GS399" s="112"/>
      <c r="GT399" s="112"/>
      <c r="GU399" s="112"/>
    </row>
    <row r="400" spans="1:203" ht="15" customHeight="1" x14ac:dyDescent="0.25">
      <c r="A400" s="111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2"/>
      <c r="AD400" s="112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2"/>
      <c r="BV400" s="112"/>
      <c r="BW400" s="112"/>
      <c r="BX400" s="112"/>
      <c r="BY400" s="112"/>
      <c r="BZ400" s="112"/>
      <c r="CA400" s="112"/>
      <c r="CB400" s="112"/>
      <c r="CC400" s="112"/>
      <c r="CD400" s="112"/>
      <c r="CE400" s="112"/>
      <c r="CF400" s="112"/>
      <c r="CG400" s="112"/>
      <c r="CH400" s="112"/>
      <c r="CI400" s="112"/>
      <c r="CJ400" s="112"/>
      <c r="CK400" s="112"/>
      <c r="CL400" s="112"/>
      <c r="CM400" s="112"/>
      <c r="CN400" s="112"/>
      <c r="CO400" s="112"/>
      <c r="CP400" s="112"/>
      <c r="CQ400" s="112"/>
      <c r="CR400" s="112"/>
      <c r="CS400" s="112"/>
      <c r="CT400" s="112"/>
      <c r="CU400" s="112"/>
      <c r="CV400" s="112"/>
      <c r="CW400" s="112"/>
      <c r="CX400" s="112"/>
      <c r="CY400" s="112"/>
      <c r="CZ400" s="112"/>
      <c r="DA400" s="112"/>
      <c r="DB400" s="112"/>
      <c r="DC400" s="112"/>
      <c r="DD400" s="112"/>
      <c r="DE400" s="112"/>
      <c r="DF400" s="112"/>
      <c r="DG400" s="112"/>
      <c r="DH400" s="112"/>
      <c r="DI400" s="112"/>
      <c r="DJ400" s="112"/>
      <c r="DK400" s="112"/>
      <c r="DL400" s="112"/>
      <c r="DM400" s="112"/>
      <c r="DN400" s="112"/>
      <c r="DO400" s="112"/>
      <c r="DP400" s="112"/>
      <c r="DQ400" s="112"/>
      <c r="DR400" s="112"/>
      <c r="DS400" s="112"/>
      <c r="DT400" s="112"/>
      <c r="DU400" s="112"/>
      <c r="DV400" s="112"/>
      <c r="DW400" s="112"/>
      <c r="DX400" s="112"/>
      <c r="DY400" s="112"/>
      <c r="DZ400" s="112"/>
      <c r="EA400" s="112"/>
      <c r="EB400" s="112"/>
      <c r="EC400" s="112"/>
      <c r="ED400" s="112"/>
      <c r="EE400" s="112"/>
      <c r="EF400" s="112"/>
      <c r="EG400" s="112"/>
      <c r="EH400" s="112"/>
      <c r="EI400" s="112"/>
      <c r="EJ400" s="112"/>
      <c r="EK400" s="112"/>
      <c r="EL400" s="112"/>
      <c r="EM400" s="112"/>
      <c r="EN400" s="112"/>
      <c r="EO400" s="112"/>
      <c r="EP400" s="112"/>
      <c r="EQ400" s="112"/>
      <c r="ER400" s="112"/>
      <c r="ES400" s="112"/>
      <c r="ET400" s="112"/>
      <c r="EU400" s="112"/>
      <c r="EV400" s="112"/>
      <c r="EW400" s="112"/>
      <c r="EX400" s="112"/>
      <c r="EY400" s="112"/>
      <c r="EZ400" s="112"/>
      <c r="FA400" s="112"/>
      <c r="FB400" s="112"/>
      <c r="FC400" s="112"/>
      <c r="FD400" s="112"/>
      <c r="FE400" s="112"/>
      <c r="FF400" s="112"/>
      <c r="FG400" s="112"/>
      <c r="FH400" s="112"/>
      <c r="FI400" s="112"/>
      <c r="FJ400" s="112"/>
      <c r="FK400" s="112"/>
      <c r="FL400" s="112"/>
      <c r="FM400" s="112"/>
      <c r="FN400" s="112"/>
      <c r="FO400" s="112"/>
      <c r="FP400" s="112"/>
      <c r="FQ400" s="112"/>
      <c r="FR400" s="112"/>
      <c r="FS400" s="112"/>
      <c r="FT400" s="112"/>
      <c r="FU400" s="112"/>
      <c r="FV400" s="112"/>
      <c r="FW400" s="112"/>
      <c r="FX400" s="112"/>
      <c r="FY400" s="112"/>
      <c r="FZ400" s="112"/>
      <c r="GA400" s="112"/>
      <c r="GB400" s="112"/>
      <c r="GC400" s="112"/>
      <c r="GD400" s="112"/>
      <c r="GE400" s="112"/>
      <c r="GF400" s="112"/>
      <c r="GG400" s="112"/>
      <c r="GH400" s="112"/>
      <c r="GI400" s="112"/>
      <c r="GJ400" s="112"/>
      <c r="GK400" s="112"/>
      <c r="GL400" s="112"/>
      <c r="GM400" s="112"/>
      <c r="GN400" s="112"/>
      <c r="GO400" s="112"/>
      <c r="GP400" s="112"/>
      <c r="GQ400" s="112"/>
      <c r="GR400" s="112"/>
      <c r="GS400" s="112"/>
      <c r="GT400" s="112"/>
      <c r="GU400" s="112"/>
    </row>
    <row r="401" spans="1:203" ht="15" customHeight="1" x14ac:dyDescent="0.25">
      <c r="A401" s="111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2"/>
      <c r="AD401" s="112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112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112"/>
      <c r="CZ401" s="112"/>
      <c r="DA401" s="112"/>
      <c r="DB401" s="112"/>
      <c r="DC401" s="112"/>
      <c r="DD401" s="112"/>
      <c r="DE401" s="112"/>
      <c r="DF401" s="112"/>
      <c r="DG401" s="112"/>
      <c r="DH401" s="112"/>
      <c r="DI401" s="112"/>
      <c r="DJ401" s="112"/>
      <c r="DK401" s="112"/>
      <c r="DL401" s="112"/>
      <c r="DM401" s="112"/>
      <c r="DN401" s="112"/>
      <c r="DO401" s="112"/>
      <c r="DP401" s="112"/>
      <c r="DQ401" s="112"/>
      <c r="DR401" s="112"/>
      <c r="DS401" s="112"/>
      <c r="DT401" s="112"/>
      <c r="DU401" s="112"/>
      <c r="DV401" s="112"/>
      <c r="DW401" s="112"/>
      <c r="DX401" s="112"/>
      <c r="DY401" s="112"/>
      <c r="DZ401" s="112"/>
      <c r="EA401" s="112"/>
      <c r="EB401" s="112"/>
      <c r="EC401" s="112"/>
      <c r="ED401" s="112"/>
      <c r="EE401" s="112"/>
      <c r="EF401" s="112"/>
      <c r="EG401" s="112"/>
      <c r="EH401" s="112"/>
      <c r="EI401" s="112"/>
      <c r="EJ401" s="112"/>
      <c r="EK401" s="112"/>
      <c r="EL401" s="112"/>
      <c r="EM401" s="112"/>
      <c r="EN401" s="112"/>
      <c r="EO401" s="112"/>
      <c r="EP401" s="112"/>
      <c r="EQ401" s="112"/>
      <c r="ER401" s="112"/>
      <c r="ES401" s="112"/>
      <c r="ET401" s="112"/>
      <c r="EU401" s="112"/>
      <c r="EV401" s="112"/>
      <c r="EW401" s="112"/>
      <c r="EX401" s="112"/>
      <c r="EY401" s="112"/>
      <c r="EZ401" s="112"/>
      <c r="FA401" s="112"/>
      <c r="FB401" s="112"/>
      <c r="FC401" s="112"/>
      <c r="FD401" s="112"/>
      <c r="FE401" s="112"/>
      <c r="FF401" s="112"/>
      <c r="FG401" s="112"/>
      <c r="FH401" s="112"/>
      <c r="FI401" s="112"/>
      <c r="FJ401" s="112"/>
      <c r="FK401" s="112"/>
      <c r="FL401" s="112"/>
      <c r="FM401" s="112"/>
      <c r="FN401" s="112"/>
      <c r="FO401" s="112"/>
      <c r="FP401" s="112"/>
      <c r="FQ401" s="112"/>
      <c r="FR401" s="112"/>
      <c r="FS401" s="112"/>
      <c r="FT401" s="112"/>
      <c r="FU401" s="112"/>
      <c r="FV401" s="112"/>
      <c r="FW401" s="112"/>
      <c r="FX401" s="112"/>
      <c r="FY401" s="112"/>
      <c r="FZ401" s="112"/>
      <c r="GA401" s="112"/>
      <c r="GB401" s="112"/>
      <c r="GC401" s="112"/>
      <c r="GD401" s="112"/>
      <c r="GE401" s="112"/>
      <c r="GF401" s="112"/>
      <c r="GG401" s="112"/>
      <c r="GH401" s="112"/>
      <c r="GI401" s="112"/>
      <c r="GJ401" s="112"/>
      <c r="GK401" s="112"/>
      <c r="GL401" s="112"/>
      <c r="GM401" s="112"/>
      <c r="GN401" s="112"/>
      <c r="GO401" s="112"/>
      <c r="GP401" s="112"/>
      <c r="GQ401" s="112"/>
      <c r="GR401" s="112"/>
      <c r="GS401" s="112"/>
      <c r="GT401" s="112"/>
      <c r="GU401" s="112"/>
    </row>
    <row r="402" spans="1:203" ht="15" customHeight="1" x14ac:dyDescent="0.25">
      <c r="A402" s="111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  <c r="AA402" s="112"/>
      <c r="AB402" s="112"/>
      <c r="AC402" s="112"/>
      <c r="AD402" s="112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2"/>
      <c r="BV402" s="112"/>
      <c r="BW402" s="112"/>
      <c r="BX402" s="112"/>
      <c r="BY402" s="112"/>
      <c r="BZ402" s="112"/>
      <c r="CA402" s="112"/>
      <c r="CB402" s="112"/>
      <c r="CC402" s="112"/>
      <c r="CD402" s="112"/>
      <c r="CE402" s="112"/>
      <c r="CF402" s="112"/>
      <c r="CG402" s="112"/>
      <c r="CH402" s="112"/>
      <c r="CI402" s="112"/>
      <c r="CJ402" s="112"/>
      <c r="CK402" s="112"/>
      <c r="CL402" s="112"/>
      <c r="CM402" s="112"/>
      <c r="CN402" s="112"/>
      <c r="CO402" s="112"/>
      <c r="CP402" s="112"/>
      <c r="CQ402" s="112"/>
      <c r="CR402" s="112"/>
      <c r="CS402" s="112"/>
      <c r="CT402" s="112"/>
      <c r="CU402" s="112"/>
      <c r="CV402" s="112"/>
      <c r="CW402" s="112"/>
      <c r="CX402" s="112"/>
      <c r="CY402" s="112"/>
      <c r="CZ402" s="112"/>
      <c r="DA402" s="112"/>
      <c r="DB402" s="112"/>
      <c r="DC402" s="112"/>
      <c r="DD402" s="112"/>
      <c r="DE402" s="112"/>
      <c r="DF402" s="112"/>
      <c r="DG402" s="112"/>
      <c r="DH402" s="112"/>
      <c r="DI402" s="112"/>
      <c r="DJ402" s="112"/>
      <c r="DK402" s="112"/>
      <c r="DL402" s="112"/>
      <c r="DM402" s="112"/>
      <c r="DN402" s="112"/>
      <c r="DO402" s="112"/>
      <c r="DP402" s="112"/>
      <c r="DQ402" s="112"/>
      <c r="DR402" s="112"/>
      <c r="DS402" s="112"/>
      <c r="DT402" s="112"/>
      <c r="DU402" s="112"/>
      <c r="DV402" s="112"/>
      <c r="DW402" s="112"/>
      <c r="DX402" s="112"/>
      <c r="DY402" s="112"/>
      <c r="DZ402" s="112"/>
      <c r="EA402" s="112"/>
      <c r="EB402" s="112"/>
      <c r="EC402" s="112"/>
      <c r="ED402" s="112"/>
      <c r="EE402" s="112"/>
      <c r="EF402" s="112"/>
      <c r="EG402" s="112"/>
      <c r="EH402" s="112"/>
      <c r="EI402" s="112"/>
      <c r="EJ402" s="112"/>
      <c r="EK402" s="112"/>
      <c r="EL402" s="112"/>
      <c r="EM402" s="112"/>
      <c r="EN402" s="112"/>
      <c r="EO402" s="112"/>
      <c r="EP402" s="112"/>
      <c r="EQ402" s="112"/>
      <c r="ER402" s="112"/>
      <c r="ES402" s="112"/>
      <c r="ET402" s="112"/>
      <c r="EU402" s="112"/>
      <c r="EV402" s="112"/>
      <c r="EW402" s="112"/>
      <c r="EX402" s="112"/>
      <c r="EY402" s="112"/>
      <c r="EZ402" s="112"/>
      <c r="FA402" s="112"/>
      <c r="FB402" s="112"/>
      <c r="FC402" s="112"/>
      <c r="FD402" s="112"/>
      <c r="FE402" s="112"/>
      <c r="FF402" s="112"/>
      <c r="FG402" s="112"/>
      <c r="FH402" s="112"/>
      <c r="FI402" s="112"/>
      <c r="FJ402" s="112"/>
      <c r="FK402" s="112"/>
      <c r="FL402" s="112"/>
      <c r="FM402" s="112"/>
      <c r="FN402" s="112"/>
      <c r="FO402" s="112"/>
      <c r="FP402" s="112"/>
      <c r="FQ402" s="112"/>
      <c r="FR402" s="112"/>
      <c r="FS402" s="112"/>
      <c r="FT402" s="112"/>
      <c r="FU402" s="112"/>
      <c r="FV402" s="112"/>
      <c r="FW402" s="112"/>
      <c r="FX402" s="112"/>
      <c r="FY402" s="112"/>
      <c r="FZ402" s="112"/>
      <c r="GA402" s="112"/>
      <c r="GB402" s="112"/>
      <c r="GC402" s="112"/>
      <c r="GD402" s="112"/>
      <c r="GE402" s="112"/>
      <c r="GF402" s="112"/>
      <c r="GG402" s="112"/>
      <c r="GH402" s="112"/>
      <c r="GI402" s="112"/>
      <c r="GJ402" s="112"/>
      <c r="GK402" s="112"/>
      <c r="GL402" s="112"/>
      <c r="GM402" s="112"/>
      <c r="GN402" s="112"/>
      <c r="GO402" s="112"/>
      <c r="GP402" s="112"/>
      <c r="GQ402" s="112"/>
      <c r="GR402" s="112"/>
      <c r="GS402" s="112"/>
      <c r="GT402" s="112"/>
      <c r="GU402" s="112"/>
    </row>
    <row r="403" spans="1:203" ht="15" customHeight="1" x14ac:dyDescent="0.25">
      <c r="A403" s="111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112"/>
      <c r="AC403" s="112"/>
      <c r="AD403" s="112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112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112"/>
      <c r="CZ403" s="112"/>
      <c r="DA403" s="112"/>
      <c r="DB403" s="112"/>
      <c r="DC403" s="112"/>
      <c r="DD403" s="112"/>
      <c r="DE403" s="112"/>
      <c r="DF403" s="112"/>
      <c r="DG403" s="112"/>
      <c r="DH403" s="112"/>
      <c r="DI403" s="112"/>
      <c r="DJ403" s="112"/>
      <c r="DK403" s="112"/>
      <c r="DL403" s="112"/>
      <c r="DM403" s="112"/>
      <c r="DN403" s="112"/>
      <c r="DO403" s="112"/>
      <c r="DP403" s="112"/>
      <c r="DQ403" s="112"/>
      <c r="DR403" s="112"/>
      <c r="DS403" s="112"/>
      <c r="DT403" s="112"/>
      <c r="DU403" s="112"/>
      <c r="DV403" s="112"/>
      <c r="DW403" s="112"/>
      <c r="DX403" s="112"/>
      <c r="DY403" s="112"/>
      <c r="DZ403" s="112"/>
      <c r="EA403" s="112"/>
      <c r="EB403" s="112"/>
      <c r="EC403" s="112"/>
      <c r="ED403" s="112"/>
      <c r="EE403" s="112"/>
      <c r="EF403" s="112"/>
      <c r="EG403" s="112"/>
      <c r="EH403" s="112"/>
      <c r="EI403" s="112"/>
      <c r="EJ403" s="112"/>
      <c r="EK403" s="112"/>
      <c r="EL403" s="112"/>
      <c r="EM403" s="112"/>
      <c r="EN403" s="112"/>
      <c r="EO403" s="112"/>
      <c r="EP403" s="112"/>
      <c r="EQ403" s="112"/>
      <c r="ER403" s="112"/>
      <c r="ES403" s="112"/>
      <c r="ET403" s="112"/>
      <c r="EU403" s="112"/>
      <c r="EV403" s="112"/>
      <c r="EW403" s="112"/>
      <c r="EX403" s="112"/>
      <c r="EY403" s="112"/>
      <c r="EZ403" s="112"/>
      <c r="FA403" s="112"/>
      <c r="FB403" s="112"/>
      <c r="FC403" s="112"/>
      <c r="FD403" s="112"/>
      <c r="FE403" s="112"/>
      <c r="FF403" s="112"/>
      <c r="FG403" s="112"/>
      <c r="FH403" s="112"/>
      <c r="FI403" s="112"/>
      <c r="FJ403" s="112"/>
      <c r="FK403" s="112"/>
      <c r="FL403" s="112"/>
      <c r="FM403" s="112"/>
      <c r="FN403" s="112"/>
      <c r="FO403" s="112"/>
      <c r="FP403" s="112"/>
      <c r="FQ403" s="112"/>
      <c r="FR403" s="112"/>
      <c r="FS403" s="112"/>
      <c r="FT403" s="112"/>
      <c r="FU403" s="112"/>
      <c r="FV403" s="112"/>
      <c r="FW403" s="112"/>
      <c r="FX403" s="112"/>
      <c r="FY403" s="112"/>
      <c r="FZ403" s="112"/>
      <c r="GA403" s="112"/>
      <c r="GB403" s="112"/>
      <c r="GC403" s="112"/>
      <c r="GD403" s="112"/>
      <c r="GE403" s="112"/>
      <c r="GF403" s="112"/>
      <c r="GG403" s="112"/>
      <c r="GH403" s="112"/>
      <c r="GI403" s="112"/>
      <c r="GJ403" s="112"/>
      <c r="GK403" s="112"/>
      <c r="GL403" s="112"/>
      <c r="GM403" s="112"/>
      <c r="GN403" s="112"/>
      <c r="GO403" s="112"/>
      <c r="GP403" s="112"/>
      <c r="GQ403" s="112"/>
      <c r="GR403" s="112"/>
      <c r="GS403" s="112"/>
      <c r="GT403" s="112"/>
      <c r="GU403" s="112"/>
    </row>
    <row r="404" spans="1:203" ht="15" customHeight="1" x14ac:dyDescent="0.25">
      <c r="A404" s="111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112"/>
      <c r="AC404" s="112"/>
      <c r="AD404" s="112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112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112"/>
      <c r="CZ404" s="112"/>
      <c r="DA404" s="112"/>
      <c r="DB404" s="112"/>
      <c r="DC404" s="112"/>
      <c r="DD404" s="112"/>
      <c r="DE404" s="112"/>
      <c r="DF404" s="112"/>
      <c r="DG404" s="112"/>
      <c r="DH404" s="112"/>
      <c r="DI404" s="112"/>
      <c r="DJ404" s="112"/>
      <c r="DK404" s="112"/>
      <c r="DL404" s="112"/>
      <c r="DM404" s="112"/>
      <c r="DN404" s="112"/>
      <c r="DO404" s="112"/>
      <c r="DP404" s="112"/>
      <c r="DQ404" s="112"/>
      <c r="DR404" s="112"/>
      <c r="DS404" s="112"/>
      <c r="DT404" s="112"/>
      <c r="DU404" s="112"/>
      <c r="DV404" s="112"/>
      <c r="DW404" s="112"/>
      <c r="DX404" s="112"/>
      <c r="DY404" s="112"/>
      <c r="DZ404" s="112"/>
      <c r="EA404" s="112"/>
      <c r="EB404" s="112"/>
      <c r="EC404" s="112"/>
      <c r="ED404" s="112"/>
      <c r="EE404" s="112"/>
      <c r="EF404" s="112"/>
      <c r="EG404" s="112"/>
      <c r="EH404" s="112"/>
      <c r="EI404" s="112"/>
      <c r="EJ404" s="112"/>
      <c r="EK404" s="112"/>
      <c r="EL404" s="112"/>
      <c r="EM404" s="112"/>
      <c r="EN404" s="112"/>
      <c r="EO404" s="112"/>
      <c r="EP404" s="112"/>
      <c r="EQ404" s="112"/>
      <c r="ER404" s="112"/>
      <c r="ES404" s="112"/>
      <c r="ET404" s="112"/>
      <c r="EU404" s="112"/>
      <c r="EV404" s="112"/>
      <c r="EW404" s="112"/>
      <c r="EX404" s="112"/>
      <c r="EY404" s="112"/>
      <c r="EZ404" s="112"/>
      <c r="FA404" s="112"/>
      <c r="FB404" s="112"/>
      <c r="FC404" s="112"/>
      <c r="FD404" s="112"/>
      <c r="FE404" s="112"/>
      <c r="FF404" s="112"/>
      <c r="FG404" s="112"/>
      <c r="FH404" s="112"/>
      <c r="FI404" s="112"/>
      <c r="FJ404" s="112"/>
      <c r="FK404" s="112"/>
      <c r="FL404" s="112"/>
      <c r="FM404" s="112"/>
      <c r="FN404" s="112"/>
      <c r="FO404" s="112"/>
      <c r="FP404" s="112"/>
      <c r="FQ404" s="112"/>
      <c r="FR404" s="112"/>
      <c r="FS404" s="112"/>
      <c r="FT404" s="112"/>
      <c r="FU404" s="112"/>
      <c r="FV404" s="112"/>
      <c r="FW404" s="112"/>
      <c r="FX404" s="112"/>
      <c r="FY404" s="112"/>
      <c r="FZ404" s="112"/>
      <c r="GA404" s="112"/>
      <c r="GB404" s="112"/>
      <c r="GC404" s="112"/>
      <c r="GD404" s="112"/>
      <c r="GE404" s="112"/>
      <c r="GF404" s="112"/>
      <c r="GG404" s="112"/>
      <c r="GH404" s="112"/>
      <c r="GI404" s="112"/>
      <c r="GJ404" s="112"/>
      <c r="GK404" s="112"/>
      <c r="GL404" s="112"/>
      <c r="GM404" s="112"/>
      <c r="GN404" s="112"/>
      <c r="GO404" s="112"/>
      <c r="GP404" s="112"/>
      <c r="GQ404" s="112"/>
      <c r="GR404" s="112"/>
      <c r="GS404" s="112"/>
      <c r="GT404" s="112"/>
      <c r="GU404" s="112"/>
    </row>
    <row r="405" spans="1:203" ht="15" customHeight="1" x14ac:dyDescent="0.25">
      <c r="A405" s="111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112"/>
      <c r="AC405" s="112"/>
      <c r="AD405" s="112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112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112"/>
      <c r="CZ405" s="112"/>
      <c r="DA405" s="112"/>
      <c r="DB405" s="112"/>
      <c r="DC405" s="112"/>
      <c r="DD405" s="112"/>
      <c r="DE405" s="112"/>
      <c r="DF405" s="112"/>
      <c r="DG405" s="112"/>
      <c r="DH405" s="112"/>
      <c r="DI405" s="112"/>
      <c r="DJ405" s="112"/>
      <c r="DK405" s="112"/>
      <c r="DL405" s="112"/>
      <c r="DM405" s="112"/>
      <c r="DN405" s="112"/>
      <c r="DO405" s="112"/>
      <c r="DP405" s="112"/>
      <c r="DQ405" s="112"/>
      <c r="DR405" s="112"/>
      <c r="DS405" s="112"/>
      <c r="DT405" s="112"/>
      <c r="DU405" s="112"/>
      <c r="DV405" s="112"/>
      <c r="DW405" s="112"/>
      <c r="DX405" s="112"/>
      <c r="DY405" s="112"/>
      <c r="DZ405" s="112"/>
      <c r="EA405" s="112"/>
      <c r="EB405" s="112"/>
      <c r="EC405" s="112"/>
      <c r="ED405" s="112"/>
      <c r="EE405" s="112"/>
      <c r="EF405" s="112"/>
      <c r="EG405" s="112"/>
      <c r="EH405" s="112"/>
      <c r="EI405" s="112"/>
      <c r="EJ405" s="112"/>
      <c r="EK405" s="112"/>
      <c r="EL405" s="112"/>
      <c r="EM405" s="112"/>
      <c r="EN405" s="112"/>
      <c r="EO405" s="112"/>
      <c r="EP405" s="112"/>
      <c r="EQ405" s="112"/>
      <c r="ER405" s="112"/>
      <c r="ES405" s="112"/>
      <c r="ET405" s="112"/>
      <c r="EU405" s="112"/>
      <c r="EV405" s="112"/>
      <c r="EW405" s="112"/>
      <c r="EX405" s="112"/>
      <c r="EY405" s="112"/>
      <c r="EZ405" s="112"/>
      <c r="FA405" s="112"/>
      <c r="FB405" s="112"/>
      <c r="FC405" s="112"/>
      <c r="FD405" s="112"/>
      <c r="FE405" s="112"/>
      <c r="FF405" s="112"/>
      <c r="FG405" s="112"/>
      <c r="FH405" s="112"/>
      <c r="FI405" s="112"/>
      <c r="FJ405" s="112"/>
      <c r="FK405" s="112"/>
      <c r="FL405" s="112"/>
      <c r="FM405" s="112"/>
      <c r="FN405" s="112"/>
      <c r="FO405" s="112"/>
      <c r="FP405" s="112"/>
      <c r="FQ405" s="112"/>
      <c r="FR405" s="112"/>
      <c r="FS405" s="112"/>
      <c r="FT405" s="112"/>
      <c r="FU405" s="112"/>
      <c r="FV405" s="112"/>
      <c r="FW405" s="112"/>
      <c r="FX405" s="112"/>
      <c r="FY405" s="112"/>
      <c r="FZ405" s="112"/>
      <c r="GA405" s="112"/>
      <c r="GB405" s="112"/>
      <c r="GC405" s="112"/>
      <c r="GD405" s="112"/>
      <c r="GE405" s="112"/>
      <c r="GF405" s="112"/>
      <c r="GG405" s="112"/>
      <c r="GH405" s="112"/>
      <c r="GI405" s="112"/>
      <c r="GJ405" s="112"/>
      <c r="GK405" s="112"/>
      <c r="GL405" s="112"/>
      <c r="GM405" s="112"/>
      <c r="GN405" s="112"/>
      <c r="GO405" s="112"/>
      <c r="GP405" s="112"/>
      <c r="GQ405" s="112"/>
      <c r="GR405" s="112"/>
      <c r="GS405" s="112"/>
      <c r="GT405" s="112"/>
      <c r="GU405" s="112"/>
    </row>
    <row r="406" spans="1:203" ht="15" customHeight="1" x14ac:dyDescent="0.25">
      <c r="A406" s="111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112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112"/>
      <c r="CZ406" s="112"/>
      <c r="DA406" s="112"/>
      <c r="DB406" s="112"/>
      <c r="DC406" s="112"/>
      <c r="DD406" s="112"/>
      <c r="DE406" s="112"/>
      <c r="DF406" s="112"/>
      <c r="DG406" s="112"/>
      <c r="DH406" s="112"/>
      <c r="DI406" s="112"/>
      <c r="DJ406" s="112"/>
      <c r="DK406" s="112"/>
      <c r="DL406" s="112"/>
      <c r="DM406" s="112"/>
      <c r="DN406" s="112"/>
      <c r="DO406" s="112"/>
      <c r="DP406" s="112"/>
      <c r="DQ406" s="112"/>
      <c r="DR406" s="112"/>
      <c r="DS406" s="112"/>
      <c r="DT406" s="112"/>
      <c r="DU406" s="112"/>
      <c r="DV406" s="112"/>
      <c r="DW406" s="112"/>
      <c r="DX406" s="112"/>
      <c r="DY406" s="112"/>
      <c r="DZ406" s="112"/>
      <c r="EA406" s="112"/>
      <c r="EB406" s="112"/>
      <c r="EC406" s="112"/>
      <c r="ED406" s="112"/>
      <c r="EE406" s="112"/>
      <c r="EF406" s="112"/>
      <c r="EG406" s="112"/>
      <c r="EH406" s="112"/>
      <c r="EI406" s="112"/>
      <c r="EJ406" s="112"/>
      <c r="EK406" s="112"/>
      <c r="EL406" s="112"/>
      <c r="EM406" s="112"/>
      <c r="EN406" s="112"/>
      <c r="EO406" s="112"/>
      <c r="EP406" s="112"/>
      <c r="EQ406" s="112"/>
      <c r="ER406" s="112"/>
      <c r="ES406" s="112"/>
      <c r="ET406" s="112"/>
      <c r="EU406" s="112"/>
      <c r="EV406" s="112"/>
      <c r="EW406" s="112"/>
      <c r="EX406" s="112"/>
      <c r="EY406" s="112"/>
      <c r="EZ406" s="112"/>
      <c r="FA406" s="112"/>
      <c r="FB406" s="112"/>
      <c r="FC406" s="112"/>
      <c r="FD406" s="112"/>
      <c r="FE406" s="112"/>
      <c r="FF406" s="112"/>
      <c r="FG406" s="112"/>
      <c r="FH406" s="112"/>
      <c r="FI406" s="112"/>
      <c r="FJ406" s="112"/>
      <c r="FK406" s="112"/>
      <c r="FL406" s="112"/>
      <c r="FM406" s="112"/>
      <c r="FN406" s="112"/>
      <c r="FO406" s="112"/>
      <c r="FP406" s="112"/>
      <c r="FQ406" s="112"/>
      <c r="FR406" s="112"/>
      <c r="FS406" s="112"/>
      <c r="FT406" s="112"/>
      <c r="FU406" s="112"/>
      <c r="FV406" s="112"/>
      <c r="FW406" s="112"/>
      <c r="FX406" s="112"/>
      <c r="FY406" s="112"/>
      <c r="FZ406" s="112"/>
      <c r="GA406" s="112"/>
      <c r="GB406" s="112"/>
      <c r="GC406" s="112"/>
      <c r="GD406" s="112"/>
      <c r="GE406" s="112"/>
      <c r="GF406" s="112"/>
      <c r="GG406" s="112"/>
      <c r="GH406" s="112"/>
      <c r="GI406" s="112"/>
      <c r="GJ406" s="112"/>
      <c r="GK406" s="112"/>
      <c r="GL406" s="112"/>
      <c r="GM406" s="112"/>
      <c r="GN406" s="112"/>
      <c r="GO406" s="112"/>
      <c r="GP406" s="112"/>
      <c r="GQ406" s="112"/>
      <c r="GR406" s="112"/>
      <c r="GS406" s="112"/>
      <c r="GT406" s="112"/>
      <c r="GU406" s="112"/>
    </row>
    <row r="407" spans="1:203" ht="15" customHeight="1" x14ac:dyDescent="0.25">
      <c r="A407" s="111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112"/>
      <c r="AC407" s="112"/>
      <c r="AD407" s="112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112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112"/>
      <c r="CZ407" s="112"/>
      <c r="DA407" s="112"/>
      <c r="DB407" s="112"/>
      <c r="DC407" s="112"/>
      <c r="DD407" s="112"/>
      <c r="DE407" s="112"/>
      <c r="DF407" s="112"/>
      <c r="DG407" s="112"/>
      <c r="DH407" s="112"/>
      <c r="DI407" s="112"/>
      <c r="DJ407" s="112"/>
      <c r="DK407" s="112"/>
      <c r="DL407" s="112"/>
      <c r="DM407" s="112"/>
      <c r="DN407" s="112"/>
      <c r="DO407" s="112"/>
      <c r="DP407" s="112"/>
      <c r="DQ407" s="112"/>
      <c r="DR407" s="112"/>
      <c r="DS407" s="112"/>
      <c r="DT407" s="112"/>
      <c r="DU407" s="112"/>
      <c r="DV407" s="112"/>
      <c r="DW407" s="112"/>
      <c r="DX407" s="112"/>
      <c r="DY407" s="112"/>
      <c r="DZ407" s="112"/>
      <c r="EA407" s="112"/>
      <c r="EB407" s="112"/>
      <c r="EC407" s="112"/>
      <c r="ED407" s="112"/>
      <c r="EE407" s="112"/>
      <c r="EF407" s="112"/>
      <c r="EG407" s="112"/>
      <c r="EH407" s="112"/>
      <c r="EI407" s="112"/>
      <c r="EJ407" s="112"/>
      <c r="EK407" s="112"/>
      <c r="EL407" s="112"/>
      <c r="EM407" s="112"/>
      <c r="EN407" s="112"/>
      <c r="EO407" s="112"/>
      <c r="EP407" s="112"/>
      <c r="EQ407" s="112"/>
      <c r="ER407" s="112"/>
      <c r="ES407" s="112"/>
      <c r="ET407" s="112"/>
      <c r="EU407" s="112"/>
      <c r="EV407" s="112"/>
      <c r="EW407" s="112"/>
      <c r="EX407" s="112"/>
      <c r="EY407" s="112"/>
      <c r="EZ407" s="112"/>
      <c r="FA407" s="112"/>
      <c r="FB407" s="112"/>
      <c r="FC407" s="112"/>
      <c r="FD407" s="112"/>
      <c r="FE407" s="112"/>
      <c r="FF407" s="112"/>
      <c r="FG407" s="112"/>
      <c r="FH407" s="112"/>
      <c r="FI407" s="112"/>
      <c r="FJ407" s="112"/>
      <c r="FK407" s="112"/>
      <c r="FL407" s="112"/>
      <c r="FM407" s="112"/>
      <c r="FN407" s="112"/>
      <c r="FO407" s="112"/>
      <c r="FP407" s="112"/>
      <c r="FQ407" s="112"/>
      <c r="FR407" s="112"/>
      <c r="FS407" s="112"/>
      <c r="FT407" s="112"/>
      <c r="FU407" s="112"/>
      <c r="FV407" s="112"/>
      <c r="FW407" s="112"/>
      <c r="FX407" s="112"/>
      <c r="FY407" s="112"/>
      <c r="FZ407" s="112"/>
      <c r="GA407" s="112"/>
      <c r="GB407" s="112"/>
      <c r="GC407" s="112"/>
      <c r="GD407" s="112"/>
      <c r="GE407" s="112"/>
      <c r="GF407" s="112"/>
      <c r="GG407" s="112"/>
      <c r="GH407" s="112"/>
      <c r="GI407" s="112"/>
      <c r="GJ407" s="112"/>
      <c r="GK407" s="112"/>
      <c r="GL407" s="112"/>
      <c r="GM407" s="112"/>
      <c r="GN407" s="112"/>
      <c r="GO407" s="112"/>
      <c r="GP407" s="112"/>
      <c r="GQ407" s="112"/>
      <c r="GR407" s="112"/>
      <c r="GS407" s="112"/>
      <c r="GT407" s="112"/>
      <c r="GU407" s="112"/>
    </row>
    <row r="408" spans="1:203" ht="15" customHeight="1" x14ac:dyDescent="0.25">
      <c r="A408" s="111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112"/>
      <c r="AC408" s="112"/>
      <c r="AD408" s="112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112"/>
      <c r="CZ408" s="112"/>
      <c r="DA408" s="112"/>
      <c r="DB408" s="112"/>
      <c r="DC408" s="112"/>
      <c r="DD408" s="112"/>
      <c r="DE408" s="112"/>
      <c r="DF408" s="112"/>
      <c r="DG408" s="112"/>
      <c r="DH408" s="112"/>
      <c r="DI408" s="112"/>
      <c r="DJ408" s="112"/>
      <c r="DK408" s="112"/>
      <c r="DL408" s="112"/>
      <c r="DM408" s="112"/>
      <c r="DN408" s="112"/>
      <c r="DO408" s="112"/>
      <c r="DP408" s="112"/>
      <c r="DQ408" s="112"/>
      <c r="DR408" s="112"/>
      <c r="DS408" s="112"/>
      <c r="DT408" s="112"/>
      <c r="DU408" s="112"/>
      <c r="DV408" s="112"/>
      <c r="DW408" s="112"/>
      <c r="DX408" s="112"/>
      <c r="DY408" s="112"/>
      <c r="DZ408" s="112"/>
      <c r="EA408" s="112"/>
      <c r="EB408" s="112"/>
      <c r="EC408" s="112"/>
      <c r="ED408" s="112"/>
      <c r="EE408" s="112"/>
      <c r="EF408" s="112"/>
      <c r="EG408" s="112"/>
      <c r="EH408" s="112"/>
      <c r="EI408" s="112"/>
      <c r="EJ408" s="112"/>
      <c r="EK408" s="112"/>
      <c r="EL408" s="112"/>
      <c r="EM408" s="112"/>
      <c r="EN408" s="112"/>
      <c r="EO408" s="112"/>
      <c r="EP408" s="112"/>
      <c r="EQ408" s="112"/>
      <c r="ER408" s="112"/>
      <c r="ES408" s="112"/>
      <c r="ET408" s="112"/>
      <c r="EU408" s="112"/>
      <c r="EV408" s="112"/>
      <c r="EW408" s="112"/>
      <c r="EX408" s="112"/>
      <c r="EY408" s="112"/>
      <c r="EZ408" s="112"/>
      <c r="FA408" s="112"/>
      <c r="FB408" s="112"/>
      <c r="FC408" s="112"/>
      <c r="FD408" s="112"/>
      <c r="FE408" s="112"/>
      <c r="FF408" s="112"/>
      <c r="FG408" s="112"/>
      <c r="FH408" s="112"/>
      <c r="FI408" s="112"/>
      <c r="FJ408" s="112"/>
      <c r="FK408" s="112"/>
      <c r="FL408" s="112"/>
      <c r="FM408" s="112"/>
      <c r="FN408" s="112"/>
      <c r="FO408" s="112"/>
      <c r="FP408" s="112"/>
      <c r="FQ408" s="112"/>
      <c r="FR408" s="112"/>
      <c r="FS408" s="112"/>
      <c r="FT408" s="112"/>
      <c r="FU408" s="112"/>
      <c r="FV408" s="112"/>
      <c r="FW408" s="112"/>
      <c r="FX408" s="112"/>
      <c r="FY408" s="112"/>
      <c r="FZ408" s="112"/>
      <c r="GA408" s="112"/>
      <c r="GB408" s="112"/>
      <c r="GC408" s="112"/>
      <c r="GD408" s="112"/>
      <c r="GE408" s="112"/>
      <c r="GF408" s="112"/>
      <c r="GG408" s="112"/>
      <c r="GH408" s="112"/>
      <c r="GI408" s="112"/>
      <c r="GJ408" s="112"/>
      <c r="GK408" s="112"/>
      <c r="GL408" s="112"/>
      <c r="GM408" s="112"/>
      <c r="GN408" s="112"/>
      <c r="GO408" s="112"/>
      <c r="GP408" s="112"/>
      <c r="GQ408" s="112"/>
      <c r="GR408" s="112"/>
      <c r="GS408" s="112"/>
      <c r="GT408" s="112"/>
      <c r="GU408" s="112"/>
    </row>
    <row r="409" spans="1:203" ht="15" customHeight="1" x14ac:dyDescent="0.25">
      <c r="A409" s="111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2"/>
      <c r="AD409" s="112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112"/>
      <c r="CZ409" s="112"/>
      <c r="DA409" s="112"/>
      <c r="DB409" s="112"/>
      <c r="DC409" s="112"/>
      <c r="DD409" s="112"/>
      <c r="DE409" s="112"/>
      <c r="DF409" s="112"/>
      <c r="DG409" s="112"/>
      <c r="DH409" s="112"/>
      <c r="DI409" s="112"/>
      <c r="DJ409" s="112"/>
      <c r="DK409" s="112"/>
      <c r="DL409" s="112"/>
      <c r="DM409" s="112"/>
      <c r="DN409" s="112"/>
      <c r="DO409" s="112"/>
      <c r="DP409" s="112"/>
      <c r="DQ409" s="112"/>
      <c r="DR409" s="112"/>
      <c r="DS409" s="112"/>
      <c r="DT409" s="112"/>
      <c r="DU409" s="112"/>
      <c r="DV409" s="112"/>
      <c r="DW409" s="112"/>
      <c r="DX409" s="112"/>
      <c r="DY409" s="112"/>
      <c r="DZ409" s="112"/>
      <c r="EA409" s="112"/>
      <c r="EB409" s="112"/>
      <c r="EC409" s="112"/>
      <c r="ED409" s="112"/>
      <c r="EE409" s="112"/>
      <c r="EF409" s="112"/>
      <c r="EG409" s="112"/>
      <c r="EH409" s="112"/>
      <c r="EI409" s="112"/>
      <c r="EJ409" s="112"/>
      <c r="EK409" s="112"/>
      <c r="EL409" s="112"/>
      <c r="EM409" s="112"/>
      <c r="EN409" s="112"/>
      <c r="EO409" s="112"/>
      <c r="EP409" s="112"/>
      <c r="EQ409" s="112"/>
      <c r="ER409" s="112"/>
      <c r="ES409" s="112"/>
      <c r="ET409" s="112"/>
      <c r="EU409" s="112"/>
      <c r="EV409" s="112"/>
      <c r="EW409" s="112"/>
      <c r="EX409" s="112"/>
      <c r="EY409" s="112"/>
      <c r="EZ409" s="112"/>
      <c r="FA409" s="112"/>
      <c r="FB409" s="112"/>
      <c r="FC409" s="112"/>
      <c r="FD409" s="112"/>
      <c r="FE409" s="112"/>
      <c r="FF409" s="112"/>
      <c r="FG409" s="112"/>
      <c r="FH409" s="112"/>
      <c r="FI409" s="112"/>
      <c r="FJ409" s="112"/>
      <c r="FK409" s="112"/>
      <c r="FL409" s="112"/>
      <c r="FM409" s="112"/>
      <c r="FN409" s="112"/>
      <c r="FO409" s="112"/>
      <c r="FP409" s="112"/>
      <c r="FQ409" s="112"/>
      <c r="FR409" s="112"/>
      <c r="FS409" s="112"/>
      <c r="FT409" s="112"/>
      <c r="FU409" s="112"/>
      <c r="FV409" s="112"/>
      <c r="FW409" s="112"/>
      <c r="FX409" s="112"/>
      <c r="FY409" s="112"/>
      <c r="FZ409" s="112"/>
      <c r="GA409" s="112"/>
      <c r="GB409" s="112"/>
      <c r="GC409" s="112"/>
      <c r="GD409" s="112"/>
      <c r="GE409" s="112"/>
      <c r="GF409" s="112"/>
      <c r="GG409" s="112"/>
      <c r="GH409" s="112"/>
      <c r="GI409" s="112"/>
      <c r="GJ409" s="112"/>
      <c r="GK409" s="112"/>
      <c r="GL409" s="112"/>
      <c r="GM409" s="112"/>
      <c r="GN409" s="112"/>
      <c r="GO409" s="112"/>
      <c r="GP409" s="112"/>
      <c r="GQ409" s="112"/>
      <c r="GR409" s="112"/>
      <c r="GS409" s="112"/>
      <c r="GT409" s="112"/>
      <c r="GU409" s="112"/>
    </row>
    <row r="410" spans="1:203" ht="15" customHeight="1" x14ac:dyDescent="0.25">
      <c r="A410" s="111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112"/>
      <c r="AC410" s="112"/>
      <c r="AD410" s="112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112"/>
      <c r="CZ410" s="112"/>
      <c r="DA410" s="112"/>
      <c r="DB410" s="112"/>
      <c r="DC410" s="112"/>
      <c r="DD410" s="112"/>
      <c r="DE410" s="112"/>
      <c r="DF410" s="112"/>
      <c r="DG410" s="112"/>
      <c r="DH410" s="112"/>
      <c r="DI410" s="112"/>
      <c r="DJ410" s="112"/>
      <c r="DK410" s="112"/>
      <c r="DL410" s="112"/>
      <c r="DM410" s="112"/>
      <c r="DN410" s="112"/>
      <c r="DO410" s="112"/>
      <c r="DP410" s="112"/>
      <c r="DQ410" s="112"/>
      <c r="DR410" s="112"/>
      <c r="DS410" s="112"/>
      <c r="DT410" s="112"/>
      <c r="DU410" s="112"/>
      <c r="DV410" s="112"/>
      <c r="DW410" s="112"/>
      <c r="DX410" s="112"/>
      <c r="DY410" s="112"/>
      <c r="DZ410" s="112"/>
      <c r="EA410" s="112"/>
      <c r="EB410" s="112"/>
      <c r="EC410" s="112"/>
      <c r="ED410" s="112"/>
      <c r="EE410" s="112"/>
      <c r="EF410" s="112"/>
      <c r="EG410" s="112"/>
      <c r="EH410" s="112"/>
      <c r="EI410" s="112"/>
      <c r="EJ410" s="112"/>
      <c r="EK410" s="112"/>
      <c r="EL410" s="112"/>
      <c r="EM410" s="112"/>
      <c r="EN410" s="112"/>
      <c r="EO410" s="112"/>
      <c r="EP410" s="112"/>
      <c r="EQ410" s="112"/>
      <c r="ER410" s="112"/>
      <c r="ES410" s="112"/>
      <c r="ET410" s="112"/>
      <c r="EU410" s="112"/>
      <c r="EV410" s="112"/>
      <c r="EW410" s="112"/>
      <c r="EX410" s="112"/>
      <c r="EY410" s="112"/>
      <c r="EZ410" s="112"/>
      <c r="FA410" s="112"/>
      <c r="FB410" s="112"/>
      <c r="FC410" s="112"/>
      <c r="FD410" s="112"/>
      <c r="FE410" s="112"/>
      <c r="FF410" s="112"/>
      <c r="FG410" s="112"/>
      <c r="FH410" s="112"/>
      <c r="FI410" s="112"/>
      <c r="FJ410" s="112"/>
      <c r="FK410" s="112"/>
      <c r="FL410" s="112"/>
      <c r="FM410" s="112"/>
      <c r="FN410" s="112"/>
      <c r="FO410" s="112"/>
      <c r="FP410" s="112"/>
      <c r="FQ410" s="112"/>
      <c r="FR410" s="112"/>
      <c r="FS410" s="112"/>
      <c r="FT410" s="112"/>
      <c r="FU410" s="112"/>
      <c r="FV410" s="112"/>
      <c r="FW410" s="112"/>
      <c r="FX410" s="112"/>
      <c r="FY410" s="112"/>
      <c r="FZ410" s="112"/>
      <c r="GA410" s="112"/>
      <c r="GB410" s="112"/>
      <c r="GC410" s="112"/>
      <c r="GD410" s="112"/>
      <c r="GE410" s="112"/>
      <c r="GF410" s="112"/>
      <c r="GG410" s="112"/>
      <c r="GH410" s="112"/>
      <c r="GI410" s="112"/>
      <c r="GJ410" s="112"/>
      <c r="GK410" s="112"/>
      <c r="GL410" s="112"/>
      <c r="GM410" s="112"/>
      <c r="GN410" s="112"/>
      <c r="GO410" s="112"/>
      <c r="GP410" s="112"/>
      <c r="GQ410" s="112"/>
      <c r="GR410" s="112"/>
      <c r="GS410" s="112"/>
      <c r="GT410" s="112"/>
      <c r="GU410" s="112"/>
    </row>
    <row r="411" spans="1:203" ht="15" customHeight="1" x14ac:dyDescent="0.25">
      <c r="A411" s="111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112"/>
      <c r="CZ411" s="112"/>
      <c r="DA411" s="112"/>
      <c r="DB411" s="112"/>
      <c r="DC411" s="112"/>
      <c r="DD411" s="112"/>
      <c r="DE411" s="112"/>
      <c r="DF411" s="112"/>
      <c r="DG411" s="112"/>
      <c r="DH411" s="112"/>
      <c r="DI411" s="112"/>
      <c r="DJ411" s="112"/>
      <c r="DK411" s="112"/>
      <c r="DL411" s="112"/>
      <c r="DM411" s="112"/>
      <c r="DN411" s="112"/>
      <c r="DO411" s="112"/>
      <c r="DP411" s="112"/>
      <c r="DQ411" s="112"/>
      <c r="DR411" s="112"/>
      <c r="DS411" s="112"/>
      <c r="DT411" s="112"/>
      <c r="DU411" s="112"/>
      <c r="DV411" s="112"/>
      <c r="DW411" s="112"/>
      <c r="DX411" s="112"/>
      <c r="DY411" s="112"/>
      <c r="DZ411" s="112"/>
      <c r="EA411" s="112"/>
      <c r="EB411" s="112"/>
      <c r="EC411" s="112"/>
      <c r="ED411" s="112"/>
      <c r="EE411" s="112"/>
      <c r="EF411" s="112"/>
      <c r="EG411" s="112"/>
      <c r="EH411" s="112"/>
      <c r="EI411" s="112"/>
      <c r="EJ411" s="112"/>
      <c r="EK411" s="112"/>
      <c r="EL411" s="112"/>
      <c r="EM411" s="112"/>
      <c r="EN411" s="112"/>
      <c r="EO411" s="112"/>
      <c r="EP411" s="112"/>
      <c r="EQ411" s="112"/>
      <c r="ER411" s="112"/>
      <c r="ES411" s="112"/>
      <c r="ET411" s="112"/>
      <c r="EU411" s="112"/>
      <c r="EV411" s="112"/>
      <c r="EW411" s="112"/>
      <c r="EX411" s="112"/>
      <c r="EY411" s="112"/>
      <c r="EZ411" s="112"/>
      <c r="FA411" s="112"/>
      <c r="FB411" s="112"/>
      <c r="FC411" s="112"/>
      <c r="FD411" s="112"/>
      <c r="FE411" s="112"/>
      <c r="FF411" s="112"/>
      <c r="FG411" s="112"/>
      <c r="FH411" s="112"/>
      <c r="FI411" s="112"/>
      <c r="FJ411" s="112"/>
      <c r="FK411" s="112"/>
      <c r="FL411" s="112"/>
      <c r="FM411" s="112"/>
      <c r="FN411" s="112"/>
      <c r="FO411" s="112"/>
      <c r="FP411" s="112"/>
      <c r="FQ411" s="112"/>
      <c r="FR411" s="112"/>
      <c r="FS411" s="112"/>
      <c r="FT411" s="112"/>
      <c r="FU411" s="112"/>
      <c r="FV411" s="112"/>
      <c r="FW411" s="112"/>
      <c r="FX411" s="112"/>
      <c r="FY411" s="112"/>
      <c r="FZ411" s="112"/>
      <c r="GA411" s="112"/>
      <c r="GB411" s="112"/>
      <c r="GC411" s="112"/>
      <c r="GD411" s="112"/>
      <c r="GE411" s="112"/>
      <c r="GF411" s="112"/>
      <c r="GG411" s="112"/>
      <c r="GH411" s="112"/>
      <c r="GI411" s="112"/>
      <c r="GJ411" s="112"/>
      <c r="GK411" s="112"/>
      <c r="GL411" s="112"/>
      <c r="GM411" s="112"/>
      <c r="GN411" s="112"/>
      <c r="GO411" s="112"/>
      <c r="GP411" s="112"/>
      <c r="GQ411" s="112"/>
      <c r="GR411" s="112"/>
      <c r="GS411" s="112"/>
      <c r="GT411" s="112"/>
      <c r="GU411" s="112"/>
    </row>
    <row r="412" spans="1:203" ht="15" customHeight="1" x14ac:dyDescent="0.25">
      <c r="A412" s="111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  <c r="AA412" s="112"/>
      <c r="AB412" s="112"/>
      <c r="AC412" s="112"/>
      <c r="AD412" s="112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112"/>
      <c r="CZ412" s="112"/>
      <c r="DA412" s="112"/>
      <c r="DB412" s="112"/>
      <c r="DC412" s="112"/>
      <c r="DD412" s="112"/>
      <c r="DE412" s="112"/>
      <c r="DF412" s="112"/>
      <c r="DG412" s="112"/>
      <c r="DH412" s="112"/>
      <c r="DI412" s="112"/>
      <c r="DJ412" s="112"/>
      <c r="DK412" s="112"/>
      <c r="DL412" s="112"/>
      <c r="DM412" s="112"/>
      <c r="DN412" s="112"/>
      <c r="DO412" s="112"/>
      <c r="DP412" s="112"/>
      <c r="DQ412" s="112"/>
      <c r="DR412" s="112"/>
      <c r="DS412" s="112"/>
      <c r="DT412" s="112"/>
      <c r="DU412" s="112"/>
      <c r="DV412" s="112"/>
      <c r="DW412" s="112"/>
      <c r="DX412" s="112"/>
      <c r="DY412" s="112"/>
      <c r="DZ412" s="112"/>
      <c r="EA412" s="112"/>
      <c r="EB412" s="112"/>
      <c r="EC412" s="112"/>
      <c r="ED412" s="112"/>
      <c r="EE412" s="112"/>
      <c r="EF412" s="112"/>
      <c r="EG412" s="112"/>
      <c r="EH412" s="112"/>
      <c r="EI412" s="112"/>
      <c r="EJ412" s="112"/>
      <c r="EK412" s="112"/>
      <c r="EL412" s="112"/>
      <c r="EM412" s="112"/>
      <c r="EN412" s="112"/>
      <c r="EO412" s="112"/>
      <c r="EP412" s="112"/>
      <c r="EQ412" s="112"/>
      <c r="ER412" s="112"/>
      <c r="ES412" s="112"/>
      <c r="ET412" s="112"/>
      <c r="EU412" s="112"/>
      <c r="EV412" s="112"/>
      <c r="EW412" s="112"/>
      <c r="EX412" s="112"/>
      <c r="EY412" s="112"/>
      <c r="EZ412" s="112"/>
      <c r="FA412" s="112"/>
      <c r="FB412" s="112"/>
      <c r="FC412" s="112"/>
      <c r="FD412" s="112"/>
      <c r="FE412" s="112"/>
      <c r="FF412" s="112"/>
      <c r="FG412" s="112"/>
      <c r="FH412" s="112"/>
      <c r="FI412" s="112"/>
      <c r="FJ412" s="112"/>
      <c r="FK412" s="112"/>
      <c r="FL412" s="112"/>
      <c r="FM412" s="112"/>
      <c r="FN412" s="112"/>
      <c r="FO412" s="112"/>
      <c r="FP412" s="112"/>
      <c r="FQ412" s="112"/>
      <c r="FR412" s="112"/>
      <c r="FS412" s="112"/>
      <c r="FT412" s="112"/>
      <c r="FU412" s="112"/>
      <c r="FV412" s="112"/>
      <c r="FW412" s="112"/>
      <c r="FX412" s="112"/>
      <c r="FY412" s="112"/>
      <c r="FZ412" s="112"/>
      <c r="GA412" s="112"/>
      <c r="GB412" s="112"/>
      <c r="GC412" s="112"/>
      <c r="GD412" s="112"/>
      <c r="GE412" s="112"/>
      <c r="GF412" s="112"/>
      <c r="GG412" s="112"/>
      <c r="GH412" s="112"/>
      <c r="GI412" s="112"/>
      <c r="GJ412" s="112"/>
      <c r="GK412" s="112"/>
      <c r="GL412" s="112"/>
      <c r="GM412" s="112"/>
      <c r="GN412" s="112"/>
      <c r="GO412" s="112"/>
      <c r="GP412" s="112"/>
      <c r="GQ412" s="112"/>
      <c r="GR412" s="112"/>
      <c r="GS412" s="112"/>
      <c r="GT412" s="112"/>
      <c r="GU412" s="112"/>
    </row>
    <row r="413" spans="1:203" ht="15" customHeight="1" x14ac:dyDescent="0.25">
      <c r="A413" s="111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112"/>
      <c r="AC413" s="112"/>
      <c r="AD413" s="112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112"/>
      <c r="CZ413" s="112"/>
      <c r="DA413" s="112"/>
      <c r="DB413" s="112"/>
      <c r="DC413" s="112"/>
      <c r="DD413" s="112"/>
      <c r="DE413" s="112"/>
      <c r="DF413" s="112"/>
      <c r="DG413" s="112"/>
      <c r="DH413" s="112"/>
      <c r="DI413" s="112"/>
      <c r="DJ413" s="112"/>
      <c r="DK413" s="112"/>
      <c r="DL413" s="112"/>
      <c r="DM413" s="112"/>
      <c r="DN413" s="112"/>
      <c r="DO413" s="112"/>
      <c r="DP413" s="112"/>
      <c r="DQ413" s="112"/>
      <c r="DR413" s="112"/>
      <c r="DS413" s="112"/>
      <c r="DT413" s="112"/>
      <c r="DU413" s="112"/>
      <c r="DV413" s="112"/>
      <c r="DW413" s="112"/>
      <c r="DX413" s="112"/>
      <c r="DY413" s="112"/>
      <c r="DZ413" s="112"/>
      <c r="EA413" s="112"/>
      <c r="EB413" s="112"/>
      <c r="EC413" s="112"/>
      <c r="ED413" s="112"/>
      <c r="EE413" s="112"/>
      <c r="EF413" s="112"/>
      <c r="EG413" s="112"/>
      <c r="EH413" s="112"/>
      <c r="EI413" s="112"/>
      <c r="EJ413" s="112"/>
      <c r="EK413" s="112"/>
      <c r="EL413" s="112"/>
      <c r="EM413" s="112"/>
      <c r="EN413" s="112"/>
      <c r="EO413" s="112"/>
      <c r="EP413" s="112"/>
      <c r="EQ413" s="112"/>
      <c r="ER413" s="112"/>
      <c r="ES413" s="112"/>
      <c r="ET413" s="112"/>
      <c r="EU413" s="112"/>
      <c r="EV413" s="112"/>
      <c r="EW413" s="112"/>
      <c r="EX413" s="112"/>
      <c r="EY413" s="112"/>
      <c r="EZ413" s="112"/>
      <c r="FA413" s="112"/>
      <c r="FB413" s="112"/>
      <c r="FC413" s="112"/>
      <c r="FD413" s="112"/>
      <c r="FE413" s="112"/>
      <c r="FF413" s="112"/>
      <c r="FG413" s="112"/>
      <c r="FH413" s="112"/>
      <c r="FI413" s="112"/>
      <c r="FJ413" s="112"/>
      <c r="FK413" s="112"/>
      <c r="FL413" s="112"/>
      <c r="FM413" s="112"/>
      <c r="FN413" s="112"/>
      <c r="FO413" s="112"/>
      <c r="FP413" s="112"/>
      <c r="FQ413" s="112"/>
      <c r="FR413" s="112"/>
      <c r="FS413" s="112"/>
      <c r="FT413" s="112"/>
      <c r="FU413" s="112"/>
      <c r="FV413" s="112"/>
      <c r="FW413" s="112"/>
      <c r="FX413" s="112"/>
      <c r="FY413" s="112"/>
      <c r="FZ413" s="112"/>
      <c r="GA413" s="112"/>
      <c r="GB413" s="112"/>
      <c r="GC413" s="112"/>
      <c r="GD413" s="112"/>
      <c r="GE413" s="112"/>
      <c r="GF413" s="112"/>
      <c r="GG413" s="112"/>
      <c r="GH413" s="112"/>
      <c r="GI413" s="112"/>
      <c r="GJ413" s="112"/>
      <c r="GK413" s="112"/>
      <c r="GL413" s="112"/>
      <c r="GM413" s="112"/>
      <c r="GN413" s="112"/>
      <c r="GO413" s="112"/>
      <c r="GP413" s="112"/>
      <c r="GQ413" s="112"/>
      <c r="GR413" s="112"/>
      <c r="GS413" s="112"/>
      <c r="GT413" s="112"/>
      <c r="GU413" s="112"/>
    </row>
    <row r="414" spans="1:203" ht="15" customHeight="1" x14ac:dyDescent="0.25">
      <c r="A414" s="111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  <c r="AA414" s="112"/>
      <c r="AB414" s="112"/>
      <c r="AC414" s="112"/>
      <c r="AD414" s="112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112"/>
      <c r="CZ414" s="112"/>
      <c r="DA414" s="112"/>
      <c r="DB414" s="112"/>
      <c r="DC414" s="112"/>
      <c r="DD414" s="112"/>
      <c r="DE414" s="112"/>
      <c r="DF414" s="112"/>
      <c r="DG414" s="112"/>
      <c r="DH414" s="112"/>
      <c r="DI414" s="112"/>
      <c r="DJ414" s="112"/>
      <c r="DK414" s="112"/>
      <c r="DL414" s="112"/>
      <c r="DM414" s="112"/>
      <c r="DN414" s="112"/>
      <c r="DO414" s="112"/>
      <c r="DP414" s="112"/>
      <c r="DQ414" s="112"/>
      <c r="DR414" s="112"/>
      <c r="DS414" s="112"/>
      <c r="DT414" s="112"/>
      <c r="DU414" s="112"/>
      <c r="DV414" s="112"/>
      <c r="DW414" s="112"/>
      <c r="DX414" s="112"/>
      <c r="DY414" s="112"/>
      <c r="DZ414" s="112"/>
      <c r="EA414" s="112"/>
      <c r="EB414" s="112"/>
      <c r="EC414" s="112"/>
      <c r="ED414" s="112"/>
      <c r="EE414" s="112"/>
      <c r="EF414" s="112"/>
      <c r="EG414" s="112"/>
      <c r="EH414" s="112"/>
      <c r="EI414" s="112"/>
      <c r="EJ414" s="112"/>
      <c r="EK414" s="112"/>
      <c r="EL414" s="112"/>
      <c r="EM414" s="112"/>
      <c r="EN414" s="112"/>
      <c r="EO414" s="112"/>
      <c r="EP414" s="112"/>
      <c r="EQ414" s="112"/>
      <c r="ER414" s="112"/>
      <c r="ES414" s="112"/>
      <c r="ET414" s="112"/>
      <c r="EU414" s="112"/>
      <c r="EV414" s="112"/>
      <c r="EW414" s="112"/>
      <c r="EX414" s="112"/>
      <c r="EY414" s="112"/>
      <c r="EZ414" s="112"/>
      <c r="FA414" s="112"/>
      <c r="FB414" s="112"/>
      <c r="FC414" s="112"/>
      <c r="FD414" s="112"/>
      <c r="FE414" s="112"/>
      <c r="FF414" s="112"/>
      <c r="FG414" s="112"/>
      <c r="FH414" s="112"/>
      <c r="FI414" s="112"/>
      <c r="FJ414" s="112"/>
      <c r="FK414" s="112"/>
      <c r="FL414" s="112"/>
      <c r="FM414" s="112"/>
      <c r="FN414" s="112"/>
      <c r="FO414" s="112"/>
      <c r="FP414" s="112"/>
      <c r="FQ414" s="112"/>
      <c r="FR414" s="112"/>
      <c r="FS414" s="112"/>
      <c r="FT414" s="112"/>
      <c r="FU414" s="112"/>
      <c r="FV414" s="112"/>
      <c r="FW414" s="112"/>
      <c r="FX414" s="112"/>
      <c r="FY414" s="112"/>
      <c r="FZ414" s="112"/>
      <c r="GA414" s="112"/>
      <c r="GB414" s="112"/>
      <c r="GC414" s="112"/>
      <c r="GD414" s="112"/>
      <c r="GE414" s="112"/>
      <c r="GF414" s="112"/>
      <c r="GG414" s="112"/>
      <c r="GH414" s="112"/>
      <c r="GI414" s="112"/>
      <c r="GJ414" s="112"/>
      <c r="GK414" s="112"/>
      <c r="GL414" s="112"/>
      <c r="GM414" s="112"/>
      <c r="GN414" s="112"/>
      <c r="GO414" s="112"/>
      <c r="GP414" s="112"/>
      <c r="GQ414" s="112"/>
      <c r="GR414" s="112"/>
      <c r="GS414" s="112"/>
      <c r="GT414" s="112"/>
      <c r="GU414" s="112"/>
    </row>
    <row r="415" spans="1:203" ht="15" customHeight="1" x14ac:dyDescent="0.25">
      <c r="A415" s="111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  <c r="AA415" s="112"/>
      <c r="AB415" s="112"/>
      <c r="AC415" s="112"/>
      <c r="AD415" s="112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112"/>
      <c r="CZ415" s="112"/>
      <c r="DA415" s="112"/>
      <c r="DB415" s="112"/>
      <c r="DC415" s="112"/>
      <c r="DD415" s="112"/>
      <c r="DE415" s="112"/>
      <c r="DF415" s="112"/>
      <c r="DG415" s="112"/>
      <c r="DH415" s="112"/>
      <c r="DI415" s="112"/>
      <c r="DJ415" s="112"/>
      <c r="DK415" s="112"/>
      <c r="DL415" s="112"/>
      <c r="DM415" s="112"/>
      <c r="DN415" s="112"/>
      <c r="DO415" s="112"/>
      <c r="DP415" s="112"/>
      <c r="DQ415" s="112"/>
      <c r="DR415" s="112"/>
      <c r="DS415" s="112"/>
      <c r="DT415" s="112"/>
      <c r="DU415" s="112"/>
      <c r="DV415" s="112"/>
      <c r="DW415" s="112"/>
      <c r="DX415" s="112"/>
      <c r="DY415" s="112"/>
      <c r="DZ415" s="112"/>
      <c r="EA415" s="112"/>
      <c r="EB415" s="112"/>
      <c r="EC415" s="112"/>
      <c r="ED415" s="112"/>
      <c r="EE415" s="112"/>
      <c r="EF415" s="112"/>
      <c r="EG415" s="112"/>
      <c r="EH415" s="112"/>
      <c r="EI415" s="112"/>
      <c r="EJ415" s="112"/>
      <c r="EK415" s="112"/>
      <c r="EL415" s="112"/>
      <c r="EM415" s="112"/>
      <c r="EN415" s="112"/>
      <c r="EO415" s="112"/>
      <c r="EP415" s="112"/>
      <c r="EQ415" s="112"/>
      <c r="ER415" s="112"/>
      <c r="ES415" s="112"/>
      <c r="ET415" s="112"/>
      <c r="EU415" s="112"/>
      <c r="EV415" s="112"/>
      <c r="EW415" s="112"/>
      <c r="EX415" s="112"/>
      <c r="EY415" s="112"/>
      <c r="EZ415" s="112"/>
      <c r="FA415" s="112"/>
      <c r="FB415" s="112"/>
      <c r="FC415" s="112"/>
      <c r="FD415" s="112"/>
      <c r="FE415" s="112"/>
      <c r="FF415" s="112"/>
      <c r="FG415" s="112"/>
      <c r="FH415" s="112"/>
      <c r="FI415" s="112"/>
      <c r="FJ415" s="112"/>
      <c r="FK415" s="112"/>
      <c r="FL415" s="112"/>
      <c r="FM415" s="112"/>
      <c r="FN415" s="112"/>
      <c r="FO415" s="112"/>
      <c r="FP415" s="112"/>
      <c r="FQ415" s="112"/>
      <c r="FR415" s="112"/>
      <c r="FS415" s="112"/>
      <c r="FT415" s="112"/>
      <c r="FU415" s="112"/>
      <c r="FV415" s="112"/>
      <c r="FW415" s="112"/>
      <c r="FX415" s="112"/>
      <c r="FY415" s="112"/>
      <c r="FZ415" s="112"/>
      <c r="GA415" s="112"/>
      <c r="GB415" s="112"/>
      <c r="GC415" s="112"/>
      <c r="GD415" s="112"/>
      <c r="GE415" s="112"/>
      <c r="GF415" s="112"/>
      <c r="GG415" s="112"/>
      <c r="GH415" s="112"/>
      <c r="GI415" s="112"/>
      <c r="GJ415" s="112"/>
      <c r="GK415" s="112"/>
      <c r="GL415" s="112"/>
      <c r="GM415" s="112"/>
      <c r="GN415" s="112"/>
      <c r="GO415" s="112"/>
      <c r="GP415" s="112"/>
      <c r="GQ415" s="112"/>
      <c r="GR415" s="112"/>
      <c r="GS415" s="112"/>
      <c r="GT415" s="112"/>
      <c r="GU415" s="112"/>
    </row>
    <row r="416" spans="1:203" ht="15" customHeight="1" x14ac:dyDescent="0.25">
      <c r="A416" s="111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  <c r="AA416" s="112"/>
      <c r="AB416" s="112"/>
      <c r="AC416" s="112"/>
      <c r="AD416" s="112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112"/>
      <c r="CZ416" s="112"/>
      <c r="DA416" s="112"/>
      <c r="DB416" s="112"/>
      <c r="DC416" s="112"/>
      <c r="DD416" s="112"/>
      <c r="DE416" s="112"/>
      <c r="DF416" s="112"/>
      <c r="DG416" s="112"/>
      <c r="DH416" s="112"/>
      <c r="DI416" s="112"/>
      <c r="DJ416" s="112"/>
      <c r="DK416" s="112"/>
      <c r="DL416" s="112"/>
      <c r="DM416" s="112"/>
      <c r="DN416" s="112"/>
      <c r="DO416" s="112"/>
      <c r="DP416" s="112"/>
      <c r="DQ416" s="112"/>
      <c r="DR416" s="112"/>
      <c r="DS416" s="112"/>
      <c r="DT416" s="112"/>
      <c r="DU416" s="112"/>
      <c r="DV416" s="112"/>
      <c r="DW416" s="112"/>
      <c r="DX416" s="112"/>
      <c r="DY416" s="112"/>
      <c r="DZ416" s="112"/>
      <c r="EA416" s="112"/>
      <c r="EB416" s="112"/>
      <c r="EC416" s="112"/>
      <c r="ED416" s="112"/>
      <c r="EE416" s="112"/>
      <c r="EF416" s="112"/>
      <c r="EG416" s="112"/>
      <c r="EH416" s="112"/>
      <c r="EI416" s="112"/>
      <c r="EJ416" s="112"/>
      <c r="EK416" s="112"/>
      <c r="EL416" s="112"/>
      <c r="EM416" s="112"/>
      <c r="EN416" s="112"/>
      <c r="EO416" s="112"/>
      <c r="EP416" s="112"/>
      <c r="EQ416" s="112"/>
      <c r="ER416" s="112"/>
      <c r="ES416" s="112"/>
      <c r="ET416" s="112"/>
      <c r="EU416" s="112"/>
      <c r="EV416" s="112"/>
      <c r="EW416" s="112"/>
      <c r="EX416" s="112"/>
      <c r="EY416" s="112"/>
      <c r="EZ416" s="112"/>
      <c r="FA416" s="112"/>
      <c r="FB416" s="112"/>
      <c r="FC416" s="112"/>
      <c r="FD416" s="112"/>
      <c r="FE416" s="112"/>
      <c r="FF416" s="112"/>
      <c r="FG416" s="112"/>
      <c r="FH416" s="112"/>
      <c r="FI416" s="112"/>
      <c r="FJ416" s="112"/>
      <c r="FK416" s="112"/>
      <c r="FL416" s="112"/>
      <c r="FM416" s="112"/>
      <c r="FN416" s="112"/>
      <c r="FO416" s="112"/>
      <c r="FP416" s="112"/>
      <c r="FQ416" s="112"/>
      <c r="FR416" s="112"/>
      <c r="FS416" s="112"/>
      <c r="FT416" s="112"/>
      <c r="FU416" s="112"/>
      <c r="FV416" s="112"/>
      <c r="FW416" s="112"/>
      <c r="FX416" s="112"/>
      <c r="FY416" s="112"/>
      <c r="FZ416" s="112"/>
      <c r="GA416" s="112"/>
      <c r="GB416" s="112"/>
      <c r="GC416" s="112"/>
      <c r="GD416" s="112"/>
      <c r="GE416" s="112"/>
      <c r="GF416" s="112"/>
      <c r="GG416" s="112"/>
      <c r="GH416" s="112"/>
      <c r="GI416" s="112"/>
      <c r="GJ416" s="112"/>
      <c r="GK416" s="112"/>
      <c r="GL416" s="112"/>
      <c r="GM416" s="112"/>
      <c r="GN416" s="112"/>
      <c r="GO416" s="112"/>
      <c r="GP416" s="112"/>
      <c r="GQ416" s="112"/>
      <c r="GR416" s="112"/>
      <c r="GS416" s="112"/>
      <c r="GT416" s="112"/>
      <c r="GU416" s="112"/>
    </row>
    <row r="417" spans="1:203" ht="15" customHeight="1" x14ac:dyDescent="0.25">
      <c r="A417" s="111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  <c r="AA417" s="112"/>
      <c r="AB417" s="112"/>
      <c r="AC417" s="112"/>
      <c r="AD417" s="112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2"/>
      <c r="CD417" s="112"/>
      <c r="CE417" s="112"/>
      <c r="CF417" s="112"/>
      <c r="CG417" s="112"/>
      <c r="CH417" s="112"/>
      <c r="CI417" s="112"/>
      <c r="CJ417" s="112"/>
      <c r="CK417" s="112"/>
      <c r="CL417" s="112"/>
      <c r="CM417" s="112"/>
      <c r="CN417" s="112"/>
      <c r="CO417" s="112"/>
      <c r="CP417" s="112"/>
      <c r="CQ417" s="112"/>
      <c r="CR417" s="112"/>
      <c r="CS417" s="112"/>
      <c r="CT417" s="112"/>
      <c r="CU417" s="112"/>
      <c r="CV417" s="112"/>
      <c r="CW417" s="112"/>
      <c r="CX417" s="112"/>
      <c r="CY417" s="112"/>
      <c r="CZ417" s="112"/>
      <c r="DA417" s="112"/>
      <c r="DB417" s="112"/>
      <c r="DC417" s="112"/>
      <c r="DD417" s="112"/>
      <c r="DE417" s="112"/>
      <c r="DF417" s="112"/>
      <c r="DG417" s="112"/>
      <c r="DH417" s="112"/>
      <c r="DI417" s="112"/>
      <c r="DJ417" s="112"/>
      <c r="DK417" s="112"/>
      <c r="DL417" s="112"/>
      <c r="DM417" s="112"/>
      <c r="DN417" s="112"/>
      <c r="DO417" s="112"/>
      <c r="DP417" s="112"/>
      <c r="DQ417" s="112"/>
      <c r="DR417" s="112"/>
      <c r="DS417" s="112"/>
      <c r="DT417" s="112"/>
      <c r="DU417" s="112"/>
      <c r="DV417" s="112"/>
      <c r="DW417" s="112"/>
      <c r="DX417" s="112"/>
      <c r="DY417" s="112"/>
      <c r="DZ417" s="112"/>
      <c r="EA417" s="112"/>
      <c r="EB417" s="112"/>
      <c r="EC417" s="112"/>
      <c r="ED417" s="112"/>
      <c r="EE417" s="112"/>
      <c r="EF417" s="112"/>
      <c r="EG417" s="112"/>
      <c r="EH417" s="112"/>
      <c r="EI417" s="112"/>
      <c r="EJ417" s="112"/>
      <c r="EK417" s="112"/>
      <c r="EL417" s="112"/>
      <c r="EM417" s="112"/>
      <c r="EN417" s="112"/>
      <c r="EO417" s="112"/>
      <c r="EP417" s="112"/>
      <c r="EQ417" s="112"/>
      <c r="ER417" s="112"/>
      <c r="ES417" s="112"/>
      <c r="ET417" s="112"/>
      <c r="EU417" s="112"/>
      <c r="EV417" s="112"/>
      <c r="EW417" s="112"/>
      <c r="EX417" s="112"/>
      <c r="EY417" s="112"/>
      <c r="EZ417" s="112"/>
      <c r="FA417" s="112"/>
      <c r="FB417" s="112"/>
      <c r="FC417" s="112"/>
      <c r="FD417" s="112"/>
      <c r="FE417" s="112"/>
      <c r="FF417" s="112"/>
      <c r="FG417" s="112"/>
      <c r="FH417" s="112"/>
      <c r="FI417" s="112"/>
      <c r="FJ417" s="112"/>
      <c r="FK417" s="112"/>
      <c r="FL417" s="112"/>
      <c r="FM417" s="112"/>
      <c r="FN417" s="112"/>
      <c r="FO417" s="112"/>
      <c r="FP417" s="112"/>
      <c r="FQ417" s="112"/>
      <c r="FR417" s="112"/>
      <c r="FS417" s="112"/>
      <c r="FT417" s="112"/>
      <c r="FU417" s="112"/>
      <c r="FV417" s="112"/>
      <c r="FW417" s="112"/>
      <c r="FX417" s="112"/>
      <c r="FY417" s="112"/>
      <c r="FZ417" s="112"/>
      <c r="GA417" s="112"/>
      <c r="GB417" s="112"/>
      <c r="GC417" s="112"/>
      <c r="GD417" s="112"/>
      <c r="GE417" s="112"/>
      <c r="GF417" s="112"/>
      <c r="GG417" s="112"/>
      <c r="GH417" s="112"/>
      <c r="GI417" s="112"/>
      <c r="GJ417" s="112"/>
      <c r="GK417" s="112"/>
      <c r="GL417" s="112"/>
      <c r="GM417" s="112"/>
      <c r="GN417" s="112"/>
      <c r="GO417" s="112"/>
      <c r="GP417" s="112"/>
      <c r="GQ417" s="112"/>
      <c r="GR417" s="112"/>
      <c r="GS417" s="112"/>
      <c r="GT417" s="112"/>
      <c r="GU417" s="112"/>
    </row>
    <row r="418" spans="1:203" ht="15" customHeight="1" x14ac:dyDescent="0.25">
      <c r="A418" s="111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  <c r="AA418" s="112"/>
      <c r="AB418" s="112"/>
      <c r="AC418" s="112"/>
      <c r="AD418" s="112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2"/>
      <c r="CD418" s="112"/>
      <c r="CE418" s="112"/>
      <c r="CF418" s="112"/>
      <c r="CG418" s="112"/>
      <c r="CH418" s="112"/>
      <c r="CI418" s="112"/>
      <c r="CJ418" s="112"/>
      <c r="CK418" s="112"/>
      <c r="CL418" s="112"/>
      <c r="CM418" s="112"/>
      <c r="CN418" s="112"/>
      <c r="CO418" s="112"/>
      <c r="CP418" s="112"/>
      <c r="CQ418" s="112"/>
      <c r="CR418" s="112"/>
      <c r="CS418" s="112"/>
      <c r="CT418" s="112"/>
      <c r="CU418" s="112"/>
      <c r="CV418" s="112"/>
      <c r="CW418" s="112"/>
      <c r="CX418" s="112"/>
      <c r="CY418" s="112"/>
      <c r="CZ418" s="112"/>
      <c r="DA418" s="112"/>
      <c r="DB418" s="112"/>
      <c r="DC418" s="112"/>
      <c r="DD418" s="112"/>
      <c r="DE418" s="112"/>
      <c r="DF418" s="112"/>
      <c r="DG418" s="112"/>
      <c r="DH418" s="112"/>
      <c r="DI418" s="112"/>
      <c r="DJ418" s="112"/>
      <c r="DK418" s="112"/>
      <c r="DL418" s="112"/>
      <c r="DM418" s="112"/>
      <c r="DN418" s="112"/>
      <c r="DO418" s="112"/>
      <c r="DP418" s="112"/>
      <c r="DQ418" s="112"/>
      <c r="DR418" s="112"/>
      <c r="DS418" s="112"/>
      <c r="DT418" s="112"/>
      <c r="DU418" s="112"/>
      <c r="DV418" s="112"/>
      <c r="DW418" s="112"/>
      <c r="DX418" s="112"/>
      <c r="DY418" s="112"/>
      <c r="DZ418" s="112"/>
      <c r="EA418" s="112"/>
      <c r="EB418" s="112"/>
      <c r="EC418" s="112"/>
      <c r="ED418" s="112"/>
      <c r="EE418" s="112"/>
      <c r="EF418" s="112"/>
      <c r="EG418" s="112"/>
      <c r="EH418" s="112"/>
      <c r="EI418" s="112"/>
      <c r="EJ418" s="112"/>
      <c r="EK418" s="112"/>
      <c r="EL418" s="112"/>
      <c r="EM418" s="112"/>
      <c r="EN418" s="112"/>
      <c r="EO418" s="112"/>
      <c r="EP418" s="112"/>
      <c r="EQ418" s="112"/>
      <c r="ER418" s="112"/>
      <c r="ES418" s="112"/>
      <c r="ET418" s="112"/>
      <c r="EU418" s="112"/>
      <c r="EV418" s="112"/>
      <c r="EW418" s="112"/>
      <c r="EX418" s="112"/>
      <c r="EY418" s="112"/>
      <c r="EZ418" s="112"/>
      <c r="FA418" s="112"/>
      <c r="FB418" s="112"/>
      <c r="FC418" s="112"/>
      <c r="FD418" s="112"/>
      <c r="FE418" s="112"/>
      <c r="FF418" s="112"/>
      <c r="FG418" s="112"/>
      <c r="FH418" s="112"/>
      <c r="FI418" s="112"/>
      <c r="FJ418" s="112"/>
      <c r="FK418" s="112"/>
      <c r="FL418" s="112"/>
      <c r="FM418" s="112"/>
      <c r="FN418" s="112"/>
      <c r="FO418" s="112"/>
      <c r="FP418" s="112"/>
      <c r="FQ418" s="112"/>
      <c r="FR418" s="112"/>
      <c r="FS418" s="112"/>
      <c r="FT418" s="112"/>
      <c r="FU418" s="112"/>
      <c r="FV418" s="112"/>
      <c r="FW418" s="112"/>
      <c r="FX418" s="112"/>
      <c r="FY418" s="112"/>
      <c r="FZ418" s="112"/>
      <c r="GA418" s="112"/>
      <c r="GB418" s="112"/>
      <c r="GC418" s="112"/>
      <c r="GD418" s="112"/>
      <c r="GE418" s="112"/>
      <c r="GF418" s="112"/>
      <c r="GG418" s="112"/>
      <c r="GH418" s="112"/>
      <c r="GI418" s="112"/>
      <c r="GJ418" s="112"/>
      <c r="GK418" s="112"/>
      <c r="GL418" s="112"/>
      <c r="GM418" s="112"/>
      <c r="GN418" s="112"/>
      <c r="GO418" s="112"/>
      <c r="GP418" s="112"/>
      <c r="GQ418" s="112"/>
      <c r="GR418" s="112"/>
      <c r="GS418" s="112"/>
      <c r="GT418" s="112"/>
      <c r="GU418" s="112"/>
    </row>
    <row r="419" spans="1:203" ht="15" customHeight="1" x14ac:dyDescent="0.25">
      <c r="A419" s="111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  <c r="AA419" s="112"/>
      <c r="AB419" s="112"/>
      <c r="AC419" s="112"/>
      <c r="AD419" s="112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2"/>
      <c r="CD419" s="112"/>
      <c r="CE419" s="112"/>
      <c r="CF419" s="112"/>
      <c r="CG419" s="112"/>
      <c r="CH419" s="112"/>
      <c r="CI419" s="112"/>
      <c r="CJ419" s="112"/>
      <c r="CK419" s="112"/>
      <c r="CL419" s="112"/>
      <c r="CM419" s="112"/>
      <c r="CN419" s="112"/>
      <c r="CO419" s="112"/>
      <c r="CP419" s="112"/>
      <c r="CQ419" s="112"/>
      <c r="CR419" s="112"/>
      <c r="CS419" s="112"/>
      <c r="CT419" s="112"/>
      <c r="CU419" s="112"/>
      <c r="CV419" s="112"/>
      <c r="CW419" s="112"/>
      <c r="CX419" s="112"/>
      <c r="CY419" s="112"/>
      <c r="CZ419" s="112"/>
      <c r="DA419" s="112"/>
      <c r="DB419" s="112"/>
      <c r="DC419" s="112"/>
      <c r="DD419" s="112"/>
      <c r="DE419" s="112"/>
      <c r="DF419" s="112"/>
      <c r="DG419" s="112"/>
      <c r="DH419" s="112"/>
      <c r="DI419" s="112"/>
      <c r="DJ419" s="112"/>
      <c r="DK419" s="112"/>
      <c r="DL419" s="112"/>
      <c r="DM419" s="112"/>
      <c r="DN419" s="112"/>
      <c r="DO419" s="112"/>
      <c r="DP419" s="112"/>
      <c r="DQ419" s="112"/>
      <c r="DR419" s="112"/>
      <c r="DS419" s="112"/>
      <c r="DT419" s="112"/>
      <c r="DU419" s="112"/>
      <c r="DV419" s="112"/>
      <c r="DW419" s="112"/>
      <c r="DX419" s="112"/>
      <c r="DY419" s="112"/>
      <c r="DZ419" s="112"/>
      <c r="EA419" s="112"/>
      <c r="EB419" s="112"/>
      <c r="EC419" s="112"/>
      <c r="ED419" s="112"/>
      <c r="EE419" s="112"/>
      <c r="EF419" s="112"/>
      <c r="EG419" s="112"/>
      <c r="EH419" s="112"/>
      <c r="EI419" s="112"/>
      <c r="EJ419" s="112"/>
      <c r="EK419" s="112"/>
      <c r="EL419" s="112"/>
      <c r="EM419" s="112"/>
      <c r="EN419" s="112"/>
      <c r="EO419" s="112"/>
      <c r="EP419" s="112"/>
      <c r="EQ419" s="112"/>
      <c r="ER419" s="112"/>
      <c r="ES419" s="112"/>
      <c r="ET419" s="112"/>
      <c r="EU419" s="112"/>
      <c r="EV419" s="112"/>
      <c r="EW419" s="112"/>
      <c r="EX419" s="112"/>
      <c r="EY419" s="112"/>
      <c r="EZ419" s="112"/>
      <c r="FA419" s="112"/>
      <c r="FB419" s="112"/>
      <c r="FC419" s="112"/>
      <c r="FD419" s="112"/>
      <c r="FE419" s="112"/>
      <c r="FF419" s="112"/>
      <c r="FG419" s="112"/>
      <c r="FH419" s="112"/>
      <c r="FI419" s="112"/>
      <c r="FJ419" s="112"/>
      <c r="FK419" s="112"/>
      <c r="FL419" s="112"/>
      <c r="FM419" s="112"/>
      <c r="FN419" s="112"/>
      <c r="FO419" s="112"/>
      <c r="FP419" s="112"/>
      <c r="FQ419" s="112"/>
      <c r="FR419" s="112"/>
      <c r="FS419" s="112"/>
      <c r="FT419" s="112"/>
      <c r="FU419" s="112"/>
      <c r="FV419" s="112"/>
      <c r="FW419" s="112"/>
      <c r="FX419" s="112"/>
      <c r="FY419" s="112"/>
      <c r="FZ419" s="112"/>
      <c r="GA419" s="112"/>
      <c r="GB419" s="112"/>
      <c r="GC419" s="112"/>
      <c r="GD419" s="112"/>
      <c r="GE419" s="112"/>
      <c r="GF419" s="112"/>
      <c r="GG419" s="112"/>
      <c r="GH419" s="112"/>
      <c r="GI419" s="112"/>
      <c r="GJ419" s="112"/>
      <c r="GK419" s="112"/>
      <c r="GL419" s="112"/>
      <c r="GM419" s="112"/>
      <c r="GN419" s="112"/>
      <c r="GO419" s="112"/>
      <c r="GP419" s="112"/>
      <c r="GQ419" s="112"/>
      <c r="GR419" s="112"/>
      <c r="GS419" s="112"/>
      <c r="GT419" s="112"/>
      <c r="GU419" s="112"/>
    </row>
    <row r="420" spans="1:203" ht="15" customHeight="1" x14ac:dyDescent="0.25">
      <c r="A420" s="111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2"/>
      <c r="CD420" s="112"/>
      <c r="CE420" s="112"/>
      <c r="CF420" s="112"/>
      <c r="CG420" s="112"/>
      <c r="CH420" s="112"/>
      <c r="CI420" s="112"/>
      <c r="CJ420" s="112"/>
      <c r="CK420" s="112"/>
      <c r="CL420" s="112"/>
      <c r="CM420" s="112"/>
      <c r="CN420" s="112"/>
      <c r="CO420" s="112"/>
      <c r="CP420" s="112"/>
      <c r="CQ420" s="112"/>
      <c r="CR420" s="112"/>
      <c r="CS420" s="112"/>
      <c r="CT420" s="112"/>
      <c r="CU420" s="112"/>
      <c r="CV420" s="112"/>
      <c r="CW420" s="112"/>
      <c r="CX420" s="112"/>
      <c r="CY420" s="112"/>
      <c r="CZ420" s="112"/>
      <c r="DA420" s="112"/>
      <c r="DB420" s="112"/>
      <c r="DC420" s="112"/>
      <c r="DD420" s="112"/>
      <c r="DE420" s="112"/>
      <c r="DF420" s="112"/>
      <c r="DG420" s="112"/>
      <c r="DH420" s="112"/>
      <c r="DI420" s="112"/>
      <c r="DJ420" s="112"/>
      <c r="DK420" s="112"/>
      <c r="DL420" s="112"/>
      <c r="DM420" s="112"/>
      <c r="DN420" s="112"/>
      <c r="DO420" s="112"/>
      <c r="DP420" s="112"/>
      <c r="DQ420" s="112"/>
      <c r="DR420" s="112"/>
      <c r="DS420" s="112"/>
      <c r="DT420" s="112"/>
      <c r="DU420" s="112"/>
      <c r="DV420" s="112"/>
      <c r="DW420" s="112"/>
      <c r="DX420" s="112"/>
      <c r="DY420" s="112"/>
      <c r="DZ420" s="112"/>
      <c r="EA420" s="112"/>
      <c r="EB420" s="112"/>
      <c r="EC420" s="112"/>
      <c r="ED420" s="112"/>
      <c r="EE420" s="112"/>
      <c r="EF420" s="112"/>
      <c r="EG420" s="112"/>
      <c r="EH420" s="112"/>
      <c r="EI420" s="112"/>
      <c r="EJ420" s="112"/>
      <c r="EK420" s="112"/>
      <c r="EL420" s="112"/>
      <c r="EM420" s="112"/>
      <c r="EN420" s="112"/>
      <c r="EO420" s="112"/>
      <c r="EP420" s="112"/>
      <c r="EQ420" s="112"/>
      <c r="ER420" s="112"/>
      <c r="ES420" s="112"/>
      <c r="ET420" s="112"/>
      <c r="EU420" s="112"/>
      <c r="EV420" s="112"/>
      <c r="EW420" s="112"/>
      <c r="EX420" s="112"/>
      <c r="EY420" s="112"/>
      <c r="EZ420" s="112"/>
      <c r="FA420" s="112"/>
      <c r="FB420" s="112"/>
      <c r="FC420" s="112"/>
      <c r="FD420" s="112"/>
      <c r="FE420" s="112"/>
      <c r="FF420" s="112"/>
      <c r="FG420" s="112"/>
      <c r="FH420" s="112"/>
      <c r="FI420" s="112"/>
      <c r="FJ420" s="112"/>
      <c r="FK420" s="112"/>
      <c r="FL420" s="112"/>
      <c r="FM420" s="112"/>
      <c r="FN420" s="112"/>
      <c r="FO420" s="112"/>
      <c r="FP420" s="112"/>
      <c r="FQ420" s="112"/>
      <c r="FR420" s="112"/>
      <c r="FS420" s="112"/>
      <c r="FT420" s="112"/>
      <c r="FU420" s="112"/>
      <c r="FV420" s="112"/>
      <c r="FW420" s="112"/>
      <c r="FX420" s="112"/>
      <c r="FY420" s="112"/>
      <c r="FZ420" s="112"/>
      <c r="GA420" s="112"/>
      <c r="GB420" s="112"/>
      <c r="GC420" s="112"/>
      <c r="GD420" s="112"/>
      <c r="GE420" s="112"/>
      <c r="GF420" s="112"/>
      <c r="GG420" s="112"/>
      <c r="GH420" s="112"/>
      <c r="GI420" s="112"/>
      <c r="GJ420" s="112"/>
      <c r="GK420" s="112"/>
      <c r="GL420" s="112"/>
      <c r="GM420" s="112"/>
      <c r="GN420" s="112"/>
      <c r="GO420" s="112"/>
      <c r="GP420" s="112"/>
      <c r="GQ420" s="112"/>
      <c r="GR420" s="112"/>
      <c r="GS420" s="112"/>
      <c r="GT420" s="112"/>
      <c r="GU420" s="112"/>
    </row>
    <row r="421" spans="1:203" ht="15" customHeight="1" x14ac:dyDescent="0.25">
      <c r="A421" s="111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  <c r="AA421" s="112"/>
      <c r="AB421" s="112"/>
      <c r="AC421" s="112"/>
      <c r="AD421" s="112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2"/>
      <c r="CD421" s="112"/>
      <c r="CE421" s="112"/>
      <c r="CF421" s="112"/>
      <c r="CG421" s="112"/>
      <c r="CH421" s="112"/>
      <c r="CI421" s="112"/>
      <c r="CJ421" s="112"/>
      <c r="CK421" s="112"/>
      <c r="CL421" s="112"/>
      <c r="CM421" s="112"/>
      <c r="CN421" s="112"/>
      <c r="CO421" s="112"/>
      <c r="CP421" s="112"/>
      <c r="CQ421" s="112"/>
      <c r="CR421" s="112"/>
      <c r="CS421" s="112"/>
      <c r="CT421" s="112"/>
      <c r="CU421" s="112"/>
      <c r="CV421" s="112"/>
      <c r="CW421" s="112"/>
      <c r="CX421" s="112"/>
      <c r="CY421" s="112"/>
      <c r="CZ421" s="112"/>
      <c r="DA421" s="112"/>
      <c r="DB421" s="112"/>
      <c r="DC421" s="112"/>
      <c r="DD421" s="112"/>
      <c r="DE421" s="112"/>
      <c r="DF421" s="112"/>
      <c r="DG421" s="112"/>
      <c r="DH421" s="112"/>
      <c r="DI421" s="112"/>
      <c r="DJ421" s="112"/>
      <c r="DK421" s="112"/>
      <c r="DL421" s="112"/>
      <c r="DM421" s="112"/>
      <c r="DN421" s="112"/>
      <c r="DO421" s="112"/>
      <c r="DP421" s="112"/>
      <c r="DQ421" s="112"/>
      <c r="DR421" s="112"/>
      <c r="DS421" s="112"/>
      <c r="DT421" s="112"/>
      <c r="DU421" s="112"/>
      <c r="DV421" s="112"/>
      <c r="DW421" s="112"/>
      <c r="DX421" s="112"/>
      <c r="DY421" s="112"/>
      <c r="DZ421" s="112"/>
      <c r="EA421" s="112"/>
      <c r="EB421" s="112"/>
      <c r="EC421" s="112"/>
      <c r="ED421" s="112"/>
      <c r="EE421" s="112"/>
      <c r="EF421" s="112"/>
      <c r="EG421" s="112"/>
      <c r="EH421" s="112"/>
      <c r="EI421" s="112"/>
      <c r="EJ421" s="112"/>
      <c r="EK421" s="112"/>
      <c r="EL421" s="112"/>
      <c r="EM421" s="112"/>
      <c r="EN421" s="112"/>
      <c r="EO421" s="112"/>
      <c r="EP421" s="112"/>
      <c r="EQ421" s="112"/>
      <c r="ER421" s="112"/>
      <c r="ES421" s="112"/>
      <c r="ET421" s="112"/>
      <c r="EU421" s="112"/>
      <c r="EV421" s="112"/>
      <c r="EW421" s="112"/>
      <c r="EX421" s="112"/>
      <c r="EY421" s="112"/>
      <c r="EZ421" s="112"/>
      <c r="FA421" s="112"/>
      <c r="FB421" s="112"/>
      <c r="FC421" s="112"/>
      <c r="FD421" s="112"/>
      <c r="FE421" s="112"/>
      <c r="FF421" s="112"/>
      <c r="FG421" s="112"/>
      <c r="FH421" s="112"/>
      <c r="FI421" s="112"/>
      <c r="FJ421" s="112"/>
      <c r="FK421" s="112"/>
      <c r="FL421" s="112"/>
      <c r="FM421" s="112"/>
      <c r="FN421" s="112"/>
      <c r="FO421" s="112"/>
      <c r="FP421" s="112"/>
      <c r="FQ421" s="112"/>
      <c r="FR421" s="112"/>
      <c r="FS421" s="112"/>
      <c r="FT421" s="112"/>
      <c r="FU421" s="112"/>
      <c r="FV421" s="112"/>
      <c r="FW421" s="112"/>
      <c r="FX421" s="112"/>
      <c r="FY421" s="112"/>
      <c r="FZ421" s="112"/>
      <c r="GA421" s="112"/>
      <c r="GB421" s="112"/>
      <c r="GC421" s="112"/>
      <c r="GD421" s="112"/>
      <c r="GE421" s="112"/>
      <c r="GF421" s="112"/>
      <c r="GG421" s="112"/>
      <c r="GH421" s="112"/>
      <c r="GI421" s="112"/>
      <c r="GJ421" s="112"/>
      <c r="GK421" s="112"/>
      <c r="GL421" s="112"/>
      <c r="GM421" s="112"/>
      <c r="GN421" s="112"/>
      <c r="GO421" s="112"/>
      <c r="GP421" s="112"/>
      <c r="GQ421" s="112"/>
      <c r="GR421" s="112"/>
      <c r="GS421" s="112"/>
      <c r="GT421" s="112"/>
      <c r="GU421" s="112"/>
    </row>
    <row r="422" spans="1:203" ht="15" customHeight="1" x14ac:dyDescent="0.25">
      <c r="A422" s="111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  <c r="AA422" s="112"/>
      <c r="AB422" s="112"/>
      <c r="AC422" s="112"/>
      <c r="AD422" s="112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2"/>
      <c r="CD422" s="112"/>
      <c r="CE422" s="112"/>
      <c r="CF422" s="112"/>
      <c r="CG422" s="112"/>
      <c r="CH422" s="112"/>
      <c r="CI422" s="112"/>
      <c r="CJ422" s="112"/>
      <c r="CK422" s="112"/>
      <c r="CL422" s="112"/>
      <c r="CM422" s="112"/>
      <c r="CN422" s="112"/>
      <c r="CO422" s="112"/>
      <c r="CP422" s="112"/>
      <c r="CQ422" s="112"/>
      <c r="CR422" s="112"/>
      <c r="CS422" s="112"/>
      <c r="CT422" s="112"/>
      <c r="CU422" s="112"/>
      <c r="CV422" s="112"/>
      <c r="CW422" s="112"/>
      <c r="CX422" s="112"/>
      <c r="CY422" s="112"/>
      <c r="CZ422" s="112"/>
      <c r="DA422" s="112"/>
      <c r="DB422" s="112"/>
      <c r="DC422" s="112"/>
      <c r="DD422" s="112"/>
      <c r="DE422" s="112"/>
      <c r="DF422" s="112"/>
      <c r="DG422" s="112"/>
      <c r="DH422" s="112"/>
      <c r="DI422" s="112"/>
      <c r="DJ422" s="112"/>
      <c r="DK422" s="112"/>
      <c r="DL422" s="112"/>
      <c r="DM422" s="112"/>
      <c r="DN422" s="112"/>
      <c r="DO422" s="112"/>
      <c r="DP422" s="112"/>
      <c r="DQ422" s="112"/>
      <c r="DR422" s="112"/>
      <c r="DS422" s="112"/>
      <c r="DT422" s="112"/>
      <c r="DU422" s="112"/>
      <c r="DV422" s="112"/>
      <c r="DW422" s="112"/>
      <c r="DX422" s="112"/>
      <c r="DY422" s="112"/>
      <c r="DZ422" s="112"/>
      <c r="EA422" s="112"/>
      <c r="EB422" s="112"/>
      <c r="EC422" s="112"/>
      <c r="ED422" s="112"/>
      <c r="EE422" s="112"/>
      <c r="EF422" s="112"/>
      <c r="EG422" s="112"/>
      <c r="EH422" s="112"/>
      <c r="EI422" s="112"/>
      <c r="EJ422" s="112"/>
      <c r="EK422" s="112"/>
      <c r="EL422" s="112"/>
      <c r="EM422" s="112"/>
      <c r="EN422" s="112"/>
      <c r="EO422" s="112"/>
      <c r="EP422" s="112"/>
      <c r="EQ422" s="112"/>
      <c r="ER422" s="112"/>
      <c r="ES422" s="112"/>
      <c r="ET422" s="112"/>
      <c r="EU422" s="112"/>
      <c r="EV422" s="112"/>
      <c r="EW422" s="112"/>
      <c r="EX422" s="112"/>
      <c r="EY422" s="112"/>
      <c r="EZ422" s="112"/>
      <c r="FA422" s="112"/>
      <c r="FB422" s="112"/>
      <c r="FC422" s="112"/>
      <c r="FD422" s="112"/>
      <c r="FE422" s="112"/>
      <c r="FF422" s="112"/>
      <c r="FG422" s="112"/>
      <c r="FH422" s="112"/>
      <c r="FI422" s="112"/>
      <c r="FJ422" s="112"/>
      <c r="FK422" s="112"/>
      <c r="FL422" s="112"/>
      <c r="FM422" s="112"/>
      <c r="FN422" s="112"/>
      <c r="FO422" s="112"/>
      <c r="FP422" s="112"/>
      <c r="FQ422" s="112"/>
      <c r="FR422" s="112"/>
      <c r="FS422" s="112"/>
      <c r="FT422" s="112"/>
      <c r="FU422" s="112"/>
      <c r="FV422" s="112"/>
      <c r="FW422" s="112"/>
      <c r="FX422" s="112"/>
      <c r="FY422" s="112"/>
      <c r="FZ422" s="112"/>
      <c r="GA422" s="112"/>
      <c r="GB422" s="112"/>
      <c r="GC422" s="112"/>
      <c r="GD422" s="112"/>
      <c r="GE422" s="112"/>
      <c r="GF422" s="112"/>
      <c r="GG422" s="112"/>
      <c r="GH422" s="112"/>
      <c r="GI422" s="112"/>
      <c r="GJ422" s="112"/>
      <c r="GK422" s="112"/>
      <c r="GL422" s="112"/>
      <c r="GM422" s="112"/>
      <c r="GN422" s="112"/>
      <c r="GO422" s="112"/>
      <c r="GP422" s="112"/>
      <c r="GQ422" s="112"/>
      <c r="GR422" s="112"/>
      <c r="GS422" s="112"/>
      <c r="GT422" s="112"/>
      <c r="GU422" s="112"/>
    </row>
    <row r="423" spans="1:203" ht="15" customHeight="1" x14ac:dyDescent="0.25">
      <c r="A423" s="111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  <c r="AA423" s="112"/>
      <c r="AB423" s="112"/>
      <c r="AC423" s="112"/>
      <c r="AD423" s="112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2"/>
      <c r="CD423" s="112"/>
      <c r="CE423" s="112"/>
      <c r="CF423" s="112"/>
      <c r="CG423" s="112"/>
      <c r="CH423" s="112"/>
      <c r="CI423" s="112"/>
      <c r="CJ423" s="112"/>
      <c r="CK423" s="112"/>
      <c r="CL423" s="112"/>
      <c r="CM423" s="112"/>
      <c r="CN423" s="112"/>
      <c r="CO423" s="112"/>
      <c r="CP423" s="112"/>
      <c r="CQ423" s="112"/>
      <c r="CR423" s="112"/>
      <c r="CS423" s="112"/>
      <c r="CT423" s="112"/>
      <c r="CU423" s="112"/>
      <c r="CV423" s="112"/>
      <c r="CW423" s="112"/>
      <c r="CX423" s="112"/>
      <c r="CY423" s="112"/>
      <c r="CZ423" s="112"/>
      <c r="DA423" s="112"/>
      <c r="DB423" s="112"/>
      <c r="DC423" s="112"/>
      <c r="DD423" s="112"/>
      <c r="DE423" s="112"/>
      <c r="DF423" s="112"/>
      <c r="DG423" s="112"/>
      <c r="DH423" s="112"/>
      <c r="DI423" s="112"/>
      <c r="DJ423" s="112"/>
      <c r="DK423" s="112"/>
      <c r="DL423" s="112"/>
      <c r="DM423" s="112"/>
      <c r="DN423" s="112"/>
      <c r="DO423" s="112"/>
      <c r="DP423" s="112"/>
      <c r="DQ423" s="112"/>
      <c r="DR423" s="112"/>
      <c r="DS423" s="112"/>
      <c r="DT423" s="112"/>
      <c r="DU423" s="112"/>
      <c r="DV423" s="112"/>
      <c r="DW423" s="112"/>
      <c r="DX423" s="112"/>
      <c r="DY423" s="112"/>
      <c r="DZ423" s="112"/>
      <c r="EA423" s="112"/>
      <c r="EB423" s="112"/>
      <c r="EC423" s="112"/>
      <c r="ED423" s="112"/>
      <c r="EE423" s="112"/>
      <c r="EF423" s="112"/>
      <c r="EG423" s="112"/>
      <c r="EH423" s="112"/>
      <c r="EI423" s="112"/>
      <c r="EJ423" s="112"/>
      <c r="EK423" s="112"/>
      <c r="EL423" s="112"/>
      <c r="EM423" s="112"/>
      <c r="EN423" s="112"/>
      <c r="EO423" s="112"/>
      <c r="EP423" s="112"/>
      <c r="EQ423" s="112"/>
      <c r="ER423" s="112"/>
      <c r="ES423" s="112"/>
      <c r="ET423" s="112"/>
      <c r="EU423" s="112"/>
      <c r="EV423" s="112"/>
      <c r="EW423" s="112"/>
      <c r="EX423" s="112"/>
      <c r="EY423" s="112"/>
      <c r="EZ423" s="112"/>
      <c r="FA423" s="112"/>
      <c r="FB423" s="112"/>
      <c r="FC423" s="112"/>
      <c r="FD423" s="112"/>
      <c r="FE423" s="112"/>
      <c r="FF423" s="112"/>
      <c r="FG423" s="112"/>
      <c r="FH423" s="112"/>
      <c r="FI423" s="112"/>
      <c r="FJ423" s="112"/>
      <c r="FK423" s="112"/>
      <c r="FL423" s="112"/>
      <c r="FM423" s="112"/>
      <c r="FN423" s="112"/>
      <c r="FO423" s="112"/>
      <c r="FP423" s="112"/>
      <c r="FQ423" s="112"/>
      <c r="FR423" s="112"/>
      <c r="FS423" s="112"/>
      <c r="FT423" s="112"/>
      <c r="FU423" s="112"/>
      <c r="FV423" s="112"/>
      <c r="FW423" s="112"/>
      <c r="FX423" s="112"/>
      <c r="FY423" s="112"/>
      <c r="FZ423" s="112"/>
      <c r="GA423" s="112"/>
      <c r="GB423" s="112"/>
      <c r="GC423" s="112"/>
      <c r="GD423" s="112"/>
      <c r="GE423" s="112"/>
      <c r="GF423" s="112"/>
      <c r="GG423" s="112"/>
      <c r="GH423" s="112"/>
      <c r="GI423" s="112"/>
      <c r="GJ423" s="112"/>
      <c r="GK423" s="112"/>
      <c r="GL423" s="112"/>
      <c r="GM423" s="112"/>
      <c r="GN423" s="112"/>
      <c r="GO423" s="112"/>
      <c r="GP423" s="112"/>
      <c r="GQ423" s="112"/>
      <c r="GR423" s="112"/>
      <c r="GS423" s="112"/>
      <c r="GT423" s="112"/>
      <c r="GU423" s="112"/>
    </row>
    <row r="424" spans="1:203" ht="15" customHeight="1" x14ac:dyDescent="0.25">
      <c r="A424" s="111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  <c r="AA424" s="112"/>
      <c r="AB424" s="112"/>
      <c r="AC424" s="112"/>
      <c r="AD424" s="112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2"/>
      <c r="CD424" s="112"/>
      <c r="CE424" s="112"/>
      <c r="CF424" s="112"/>
      <c r="CG424" s="112"/>
      <c r="CH424" s="112"/>
      <c r="CI424" s="112"/>
      <c r="CJ424" s="112"/>
      <c r="CK424" s="112"/>
      <c r="CL424" s="112"/>
      <c r="CM424" s="112"/>
      <c r="CN424" s="112"/>
      <c r="CO424" s="112"/>
      <c r="CP424" s="112"/>
      <c r="CQ424" s="112"/>
      <c r="CR424" s="112"/>
      <c r="CS424" s="112"/>
      <c r="CT424" s="112"/>
      <c r="CU424" s="112"/>
      <c r="CV424" s="112"/>
      <c r="CW424" s="112"/>
      <c r="CX424" s="112"/>
      <c r="CY424" s="112"/>
      <c r="CZ424" s="112"/>
      <c r="DA424" s="112"/>
      <c r="DB424" s="112"/>
      <c r="DC424" s="112"/>
      <c r="DD424" s="112"/>
      <c r="DE424" s="112"/>
      <c r="DF424" s="112"/>
      <c r="DG424" s="112"/>
      <c r="DH424" s="112"/>
      <c r="DI424" s="112"/>
      <c r="DJ424" s="112"/>
      <c r="DK424" s="112"/>
      <c r="DL424" s="112"/>
      <c r="DM424" s="112"/>
      <c r="DN424" s="112"/>
      <c r="DO424" s="112"/>
      <c r="DP424" s="112"/>
      <c r="DQ424" s="112"/>
      <c r="DR424" s="112"/>
      <c r="DS424" s="112"/>
      <c r="DT424" s="112"/>
      <c r="DU424" s="112"/>
      <c r="DV424" s="112"/>
      <c r="DW424" s="112"/>
      <c r="DX424" s="112"/>
      <c r="DY424" s="112"/>
      <c r="DZ424" s="112"/>
      <c r="EA424" s="112"/>
      <c r="EB424" s="112"/>
      <c r="EC424" s="112"/>
      <c r="ED424" s="112"/>
      <c r="EE424" s="112"/>
      <c r="EF424" s="112"/>
      <c r="EG424" s="112"/>
      <c r="EH424" s="112"/>
      <c r="EI424" s="112"/>
      <c r="EJ424" s="112"/>
      <c r="EK424" s="112"/>
      <c r="EL424" s="112"/>
      <c r="EM424" s="112"/>
      <c r="EN424" s="112"/>
      <c r="EO424" s="112"/>
      <c r="EP424" s="112"/>
      <c r="EQ424" s="112"/>
      <c r="ER424" s="112"/>
      <c r="ES424" s="112"/>
      <c r="ET424" s="112"/>
      <c r="EU424" s="112"/>
      <c r="EV424" s="112"/>
      <c r="EW424" s="112"/>
      <c r="EX424" s="112"/>
      <c r="EY424" s="112"/>
      <c r="EZ424" s="112"/>
      <c r="FA424" s="112"/>
      <c r="FB424" s="112"/>
      <c r="FC424" s="112"/>
      <c r="FD424" s="112"/>
      <c r="FE424" s="112"/>
      <c r="FF424" s="112"/>
      <c r="FG424" s="112"/>
      <c r="FH424" s="112"/>
      <c r="FI424" s="112"/>
      <c r="FJ424" s="112"/>
      <c r="FK424" s="112"/>
      <c r="FL424" s="112"/>
      <c r="FM424" s="112"/>
      <c r="FN424" s="112"/>
      <c r="FO424" s="112"/>
      <c r="FP424" s="112"/>
      <c r="FQ424" s="112"/>
      <c r="FR424" s="112"/>
      <c r="FS424" s="112"/>
      <c r="FT424" s="112"/>
      <c r="FU424" s="112"/>
      <c r="FV424" s="112"/>
      <c r="FW424" s="112"/>
      <c r="FX424" s="112"/>
      <c r="FY424" s="112"/>
      <c r="FZ424" s="112"/>
      <c r="GA424" s="112"/>
      <c r="GB424" s="112"/>
      <c r="GC424" s="112"/>
      <c r="GD424" s="112"/>
      <c r="GE424" s="112"/>
      <c r="GF424" s="112"/>
      <c r="GG424" s="112"/>
      <c r="GH424" s="112"/>
      <c r="GI424" s="112"/>
      <c r="GJ424" s="112"/>
      <c r="GK424" s="112"/>
      <c r="GL424" s="112"/>
      <c r="GM424" s="112"/>
      <c r="GN424" s="112"/>
      <c r="GO424" s="112"/>
      <c r="GP424" s="112"/>
      <c r="GQ424" s="112"/>
      <c r="GR424" s="112"/>
      <c r="GS424" s="112"/>
      <c r="GT424" s="112"/>
      <c r="GU424" s="112"/>
    </row>
    <row r="425" spans="1:203" ht="15" customHeight="1" x14ac:dyDescent="0.25">
      <c r="A425" s="111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  <c r="AA425" s="112"/>
      <c r="AB425" s="112"/>
      <c r="AC425" s="112"/>
      <c r="AD425" s="112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2"/>
      <c r="CD425" s="112"/>
      <c r="CE425" s="112"/>
      <c r="CF425" s="112"/>
      <c r="CG425" s="112"/>
      <c r="CH425" s="112"/>
      <c r="CI425" s="112"/>
      <c r="CJ425" s="112"/>
      <c r="CK425" s="112"/>
      <c r="CL425" s="112"/>
      <c r="CM425" s="112"/>
      <c r="CN425" s="112"/>
      <c r="CO425" s="112"/>
      <c r="CP425" s="112"/>
      <c r="CQ425" s="112"/>
      <c r="CR425" s="112"/>
      <c r="CS425" s="112"/>
      <c r="CT425" s="112"/>
      <c r="CU425" s="112"/>
      <c r="CV425" s="112"/>
      <c r="CW425" s="112"/>
      <c r="CX425" s="112"/>
      <c r="CY425" s="112"/>
      <c r="CZ425" s="112"/>
      <c r="DA425" s="112"/>
      <c r="DB425" s="112"/>
      <c r="DC425" s="112"/>
      <c r="DD425" s="112"/>
      <c r="DE425" s="112"/>
      <c r="DF425" s="112"/>
      <c r="DG425" s="112"/>
      <c r="DH425" s="112"/>
      <c r="DI425" s="112"/>
      <c r="DJ425" s="112"/>
      <c r="DK425" s="112"/>
      <c r="DL425" s="112"/>
      <c r="DM425" s="112"/>
      <c r="DN425" s="112"/>
      <c r="DO425" s="112"/>
      <c r="DP425" s="112"/>
      <c r="DQ425" s="112"/>
      <c r="DR425" s="112"/>
      <c r="DS425" s="112"/>
      <c r="DT425" s="112"/>
      <c r="DU425" s="112"/>
      <c r="DV425" s="112"/>
      <c r="DW425" s="112"/>
      <c r="DX425" s="112"/>
      <c r="DY425" s="112"/>
      <c r="DZ425" s="112"/>
      <c r="EA425" s="112"/>
      <c r="EB425" s="112"/>
      <c r="EC425" s="112"/>
      <c r="ED425" s="112"/>
      <c r="EE425" s="112"/>
      <c r="EF425" s="112"/>
      <c r="EG425" s="112"/>
      <c r="EH425" s="112"/>
      <c r="EI425" s="112"/>
      <c r="EJ425" s="112"/>
      <c r="EK425" s="112"/>
      <c r="EL425" s="112"/>
      <c r="EM425" s="112"/>
      <c r="EN425" s="112"/>
      <c r="EO425" s="112"/>
      <c r="EP425" s="112"/>
      <c r="EQ425" s="112"/>
      <c r="ER425" s="112"/>
      <c r="ES425" s="112"/>
      <c r="ET425" s="112"/>
      <c r="EU425" s="112"/>
      <c r="EV425" s="112"/>
      <c r="EW425" s="112"/>
      <c r="EX425" s="112"/>
      <c r="EY425" s="112"/>
      <c r="EZ425" s="112"/>
      <c r="FA425" s="112"/>
      <c r="FB425" s="112"/>
      <c r="FC425" s="112"/>
      <c r="FD425" s="112"/>
      <c r="FE425" s="112"/>
      <c r="FF425" s="112"/>
      <c r="FG425" s="112"/>
      <c r="FH425" s="112"/>
      <c r="FI425" s="112"/>
      <c r="FJ425" s="112"/>
      <c r="FK425" s="112"/>
      <c r="FL425" s="112"/>
      <c r="FM425" s="112"/>
      <c r="FN425" s="112"/>
      <c r="FO425" s="112"/>
      <c r="FP425" s="112"/>
      <c r="FQ425" s="112"/>
      <c r="FR425" s="112"/>
      <c r="FS425" s="112"/>
      <c r="FT425" s="112"/>
      <c r="FU425" s="112"/>
      <c r="FV425" s="112"/>
      <c r="FW425" s="112"/>
      <c r="FX425" s="112"/>
      <c r="FY425" s="112"/>
      <c r="FZ425" s="112"/>
      <c r="GA425" s="112"/>
      <c r="GB425" s="112"/>
      <c r="GC425" s="112"/>
      <c r="GD425" s="112"/>
      <c r="GE425" s="112"/>
      <c r="GF425" s="112"/>
      <c r="GG425" s="112"/>
      <c r="GH425" s="112"/>
      <c r="GI425" s="112"/>
      <c r="GJ425" s="112"/>
      <c r="GK425" s="112"/>
      <c r="GL425" s="112"/>
      <c r="GM425" s="112"/>
      <c r="GN425" s="112"/>
      <c r="GO425" s="112"/>
      <c r="GP425" s="112"/>
      <c r="GQ425" s="112"/>
      <c r="GR425" s="112"/>
      <c r="GS425" s="112"/>
      <c r="GT425" s="112"/>
      <c r="GU425" s="112"/>
    </row>
    <row r="426" spans="1:203" ht="15" customHeight="1" x14ac:dyDescent="0.25">
      <c r="A426" s="111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  <c r="AA426" s="112"/>
      <c r="AB426" s="112"/>
      <c r="AC426" s="112"/>
      <c r="AD426" s="112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2"/>
      <c r="CD426" s="112"/>
      <c r="CE426" s="112"/>
      <c r="CF426" s="112"/>
      <c r="CG426" s="112"/>
      <c r="CH426" s="112"/>
      <c r="CI426" s="112"/>
      <c r="CJ426" s="112"/>
      <c r="CK426" s="112"/>
      <c r="CL426" s="112"/>
      <c r="CM426" s="112"/>
      <c r="CN426" s="112"/>
      <c r="CO426" s="112"/>
      <c r="CP426" s="112"/>
      <c r="CQ426" s="112"/>
      <c r="CR426" s="112"/>
      <c r="CS426" s="112"/>
      <c r="CT426" s="112"/>
      <c r="CU426" s="112"/>
      <c r="CV426" s="112"/>
      <c r="CW426" s="112"/>
      <c r="CX426" s="112"/>
      <c r="CY426" s="112"/>
      <c r="CZ426" s="112"/>
      <c r="DA426" s="112"/>
      <c r="DB426" s="112"/>
      <c r="DC426" s="112"/>
      <c r="DD426" s="112"/>
      <c r="DE426" s="112"/>
      <c r="DF426" s="112"/>
      <c r="DG426" s="112"/>
      <c r="DH426" s="112"/>
      <c r="DI426" s="112"/>
      <c r="DJ426" s="112"/>
      <c r="DK426" s="112"/>
      <c r="DL426" s="112"/>
      <c r="DM426" s="112"/>
      <c r="DN426" s="112"/>
      <c r="DO426" s="112"/>
      <c r="DP426" s="112"/>
      <c r="DQ426" s="112"/>
      <c r="DR426" s="112"/>
      <c r="DS426" s="112"/>
      <c r="DT426" s="112"/>
      <c r="DU426" s="112"/>
      <c r="DV426" s="112"/>
      <c r="DW426" s="112"/>
      <c r="DX426" s="112"/>
      <c r="DY426" s="112"/>
      <c r="DZ426" s="112"/>
      <c r="EA426" s="112"/>
      <c r="EB426" s="112"/>
      <c r="EC426" s="112"/>
      <c r="ED426" s="112"/>
      <c r="EE426" s="112"/>
      <c r="EF426" s="112"/>
      <c r="EG426" s="112"/>
      <c r="EH426" s="112"/>
      <c r="EI426" s="112"/>
      <c r="EJ426" s="112"/>
      <c r="EK426" s="112"/>
      <c r="EL426" s="112"/>
      <c r="EM426" s="112"/>
      <c r="EN426" s="112"/>
      <c r="EO426" s="112"/>
      <c r="EP426" s="112"/>
      <c r="EQ426" s="112"/>
      <c r="ER426" s="112"/>
      <c r="ES426" s="112"/>
      <c r="ET426" s="112"/>
      <c r="EU426" s="112"/>
      <c r="EV426" s="112"/>
      <c r="EW426" s="112"/>
      <c r="EX426" s="112"/>
      <c r="EY426" s="112"/>
      <c r="EZ426" s="112"/>
      <c r="FA426" s="112"/>
      <c r="FB426" s="112"/>
      <c r="FC426" s="112"/>
      <c r="FD426" s="112"/>
      <c r="FE426" s="112"/>
      <c r="FF426" s="112"/>
      <c r="FG426" s="112"/>
      <c r="FH426" s="112"/>
      <c r="FI426" s="112"/>
      <c r="FJ426" s="112"/>
      <c r="FK426" s="112"/>
      <c r="FL426" s="112"/>
      <c r="FM426" s="112"/>
      <c r="FN426" s="112"/>
      <c r="FO426" s="112"/>
      <c r="FP426" s="112"/>
      <c r="FQ426" s="112"/>
      <c r="FR426" s="112"/>
      <c r="FS426" s="112"/>
      <c r="FT426" s="112"/>
      <c r="FU426" s="112"/>
      <c r="FV426" s="112"/>
      <c r="FW426" s="112"/>
      <c r="FX426" s="112"/>
      <c r="FY426" s="112"/>
      <c r="FZ426" s="112"/>
      <c r="GA426" s="112"/>
      <c r="GB426" s="112"/>
      <c r="GC426" s="112"/>
      <c r="GD426" s="112"/>
      <c r="GE426" s="112"/>
      <c r="GF426" s="112"/>
      <c r="GG426" s="112"/>
      <c r="GH426" s="112"/>
      <c r="GI426" s="112"/>
      <c r="GJ426" s="112"/>
      <c r="GK426" s="112"/>
      <c r="GL426" s="112"/>
      <c r="GM426" s="112"/>
      <c r="GN426" s="112"/>
      <c r="GO426" s="112"/>
      <c r="GP426" s="112"/>
      <c r="GQ426" s="112"/>
      <c r="GR426" s="112"/>
      <c r="GS426" s="112"/>
      <c r="GT426" s="112"/>
      <c r="GU426" s="112"/>
    </row>
    <row r="427" spans="1:203" ht="15" customHeight="1" x14ac:dyDescent="0.25">
      <c r="A427" s="111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  <c r="AA427" s="112"/>
      <c r="AB427" s="112"/>
      <c r="AC427" s="112"/>
      <c r="AD427" s="112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2"/>
      <c r="CD427" s="112"/>
      <c r="CE427" s="112"/>
      <c r="CF427" s="112"/>
      <c r="CG427" s="112"/>
      <c r="CH427" s="112"/>
      <c r="CI427" s="112"/>
      <c r="CJ427" s="112"/>
      <c r="CK427" s="112"/>
      <c r="CL427" s="112"/>
      <c r="CM427" s="112"/>
      <c r="CN427" s="112"/>
      <c r="CO427" s="112"/>
      <c r="CP427" s="112"/>
      <c r="CQ427" s="112"/>
      <c r="CR427" s="112"/>
      <c r="CS427" s="112"/>
      <c r="CT427" s="112"/>
      <c r="CU427" s="112"/>
      <c r="CV427" s="112"/>
      <c r="CW427" s="112"/>
      <c r="CX427" s="112"/>
      <c r="CY427" s="112"/>
      <c r="CZ427" s="112"/>
      <c r="DA427" s="112"/>
      <c r="DB427" s="112"/>
      <c r="DC427" s="112"/>
      <c r="DD427" s="112"/>
      <c r="DE427" s="112"/>
      <c r="DF427" s="112"/>
      <c r="DG427" s="112"/>
      <c r="DH427" s="112"/>
      <c r="DI427" s="112"/>
      <c r="DJ427" s="112"/>
      <c r="DK427" s="112"/>
      <c r="DL427" s="112"/>
      <c r="DM427" s="112"/>
      <c r="DN427" s="112"/>
      <c r="DO427" s="112"/>
      <c r="DP427" s="112"/>
      <c r="DQ427" s="112"/>
      <c r="DR427" s="112"/>
      <c r="DS427" s="112"/>
      <c r="DT427" s="112"/>
      <c r="DU427" s="112"/>
      <c r="DV427" s="112"/>
      <c r="DW427" s="112"/>
      <c r="DX427" s="112"/>
      <c r="DY427" s="112"/>
      <c r="DZ427" s="112"/>
      <c r="EA427" s="112"/>
      <c r="EB427" s="112"/>
      <c r="EC427" s="112"/>
      <c r="ED427" s="112"/>
      <c r="EE427" s="112"/>
      <c r="EF427" s="112"/>
      <c r="EG427" s="112"/>
      <c r="EH427" s="112"/>
      <c r="EI427" s="112"/>
      <c r="EJ427" s="112"/>
      <c r="EK427" s="112"/>
      <c r="EL427" s="112"/>
      <c r="EM427" s="112"/>
      <c r="EN427" s="112"/>
      <c r="EO427" s="112"/>
      <c r="EP427" s="112"/>
      <c r="EQ427" s="112"/>
      <c r="ER427" s="112"/>
      <c r="ES427" s="112"/>
      <c r="ET427" s="112"/>
      <c r="EU427" s="112"/>
      <c r="EV427" s="112"/>
      <c r="EW427" s="112"/>
      <c r="EX427" s="112"/>
      <c r="EY427" s="112"/>
      <c r="EZ427" s="112"/>
      <c r="FA427" s="112"/>
      <c r="FB427" s="112"/>
      <c r="FC427" s="112"/>
      <c r="FD427" s="112"/>
      <c r="FE427" s="112"/>
      <c r="FF427" s="112"/>
      <c r="FG427" s="112"/>
      <c r="FH427" s="112"/>
      <c r="FI427" s="112"/>
      <c r="FJ427" s="112"/>
      <c r="FK427" s="112"/>
      <c r="FL427" s="112"/>
      <c r="FM427" s="112"/>
      <c r="FN427" s="112"/>
      <c r="FO427" s="112"/>
      <c r="FP427" s="112"/>
      <c r="FQ427" s="112"/>
      <c r="FR427" s="112"/>
      <c r="FS427" s="112"/>
      <c r="FT427" s="112"/>
      <c r="FU427" s="112"/>
      <c r="FV427" s="112"/>
      <c r="FW427" s="112"/>
      <c r="FX427" s="112"/>
      <c r="FY427" s="112"/>
      <c r="FZ427" s="112"/>
      <c r="GA427" s="112"/>
      <c r="GB427" s="112"/>
      <c r="GC427" s="112"/>
      <c r="GD427" s="112"/>
      <c r="GE427" s="112"/>
      <c r="GF427" s="112"/>
      <c r="GG427" s="112"/>
      <c r="GH427" s="112"/>
      <c r="GI427" s="112"/>
      <c r="GJ427" s="112"/>
      <c r="GK427" s="112"/>
      <c r="GL427" s="112"/>
      <c r="GM427" s="112"/>
      <c r="GN427" s="112"/>
      <c r="GO427" s="112"/>
      <c r="GP427" s="112"/>
      <c r="GQ427" s="112"/>
      <c r="GR427" s="112"/>
      <c r="GS427" s="112"/>
      <c r="GT427" s="112"/>
      <c r="GU427" s="112"/>
    </row>
    <row r="428" spans="1:203" ht="15" customHeight="1" x14ac:dyDescent="0.25">
      <c r="A428" s="111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  <c r="AA428" s="112"/>
      <c r="AB428" s="112"/>
      <c r="AC428" s="112"/>
      <c r="AD428" s="112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2"/>
      <c r="CD428" s="112"/>
      <c r="CE428" s="112"/>
      <c r="CF428" s="112"/>
      <c r="CG428" s="112"/>
      <c r="CH428" s="112"/>
      <c r="CI428" s="112"/>
      <c r="CJ428" s="112"/>
      <c r="CK428" s="112"/>
      <c r="CL428" s="112"/>
      <c r="CM428" s="112"/>
      <c r="CN428" s="112"/>
      <c r="CO428" s="112"/>
      <c r="CP428" s="112"/>
      <c r="CQ428" s="112"/>
      <c r="CR428" s="112"/>
      <c r="CS428" s="112"/>
      <c r="CT428" s="112"/>
      <c r="CU428" s="112"/>
      <c r="CV428" s="112"/>
      <c r="CW428" s="112"/>
      <c r="CX428" s="112"/>
      <c r="CY428" s="112"/>
      <c r="CZ428" s="112"/>
      <c r="DA428" s="112"/>
      <c r="DB428" s="112"/>
      <c r="DC428" s="112"/>
      <c r="DD428" s="112"/>
      <c r="DE428" s="112"/>
      <c r="DF428" s="112"/>
      <c r="DG428" s="112"/>
      <c r="DH428" s="112"/>
      <c r="DI428" s="112"/>
      <c r="DJ428" s="112"/>
      <c r="DK428" s="112"/>
      <c r="DL428" s="112"/>
      <c r="DM428" s="112"/>
      <c r="DN428" s="112"/>
      <c r="DO428" s="112"/>
      <c r="DP428" s="112"/>
      <c r="DQ428" s="112"/>
      <c r="DR428" s="112"/>
      <c r="DS428" s="112"/>
      <c r="DT428" s="112"/>
      <c r="DU428" s="112"/>
      <c r="DV428" s="112"/>
      <c r="DW428" s="112"/>
      <c r="DX428" s="112"/>
      <c r="DY428" s="112"/>
      <c r="DZ428" s="112"/>
      <c r="EA428" s="112"/>
      <c r="EB428" s="112"/>
      <c r="EC428" s="112"/>
      <c r="ED428" s="112"/>
      <c r="EE428" s="112"/>
      <c r="EF428" s="112"/>
      <c r="EG428" s="112"/>
      <c r="EH428" s="112"/>
      <c r="EI428" s="112"/>
      <c r="EJ428" s="112"/>
      <c r="EK428" s="112"/>
      <c r="EL428" s="112"/>
      <c r="EM428" s="112"/>
      <c r="EN428" s="112"/>
      <c r="EO428" s="112"/>
      <c r="EP428" s="112"/>
      <c r="EQ428" s="112"/>
      <c r="ER428" s="112"/>
      <c r="ES428" s="112"/>
      <c r="ET428" s="112"/>
      <c r="EU428" s="112"/>
      <c r="EV428" s="112"/>
      <c r="EW428" s="112"/>
      <c r="EX428" s="112"/>
      <c r="EY428" s="112"/>
      <c r="EZ428" s="112"/>
      <c r="FA428" s="112"/>
      <c r="FB428" s="112"/>
      <c r="FC428" s="112"/>
      <c r="FD428" s="112"/>
      <c r="FE428" s="112"/>
      <c r="FF428" s="112"/>
      <c r="FG428" s="112"/>
      <c r="FH428" s="112"/>
      <c r="FI428" s="112"/>
      <c r="FJ428" s="112"/>
      <c r="FK428" s="112"/>
      <c r="FL428" s="112"/>
      <c r="FM428" s="112"/>
      <c r="FN428" s="112"/>
      <c r="FO428" s="112"/>
      <c r="FP428" s="112"/>
      <c r="FQ428" s="112"/>
      <c r="FR428" s="112"/>
      <c r="FS428" s="112"/>
      <c r="FT428" s="112"/>
      <c r="FU428" s="112"/>
      <c r="FV428" s="112"/>
      <c r="FW428" s="112"/>
      <c r="FX428" s="112"/>
      <c r="FY428" s="112"/>
      <c r="FZ428" s="112"/>
      <c r="GA428" s="112"/>
      <c r="GB428" s="112"/>
      <c r="GC428" s="112"/>
      <c r="GD428" s="112"/>
      <c r="GE428" s="112"/>
      <c r="GF428" s="112"/>
      <c r="GG428" s="112"/>
      <c r="GH428" s="112"/>
      <c r="GI428" s="112"/>
      <c r="GJ428" s="112"/>
      <c r="GK428" s="112"/>
      <c r="GL428" s="112"/>
      <c r="GM428" s="112"/>
      <c r="GN428" s="112"/>
      <c r="GO428" s="112"/>
      <c r="GP428" s="112"/>
      <c r="GQ428" s="112"/>
      <c r="GR428" s="112"/>
      <c r="GS428" s="112"/>
      <c r="GT428" s="112"/>
      <c r="GU428" s="112"/>
    </row>
    <row r="429" spans="1:203" ht="15" customHeight="1" x14ac:dyDescent="0.25">
      <c r="A429" s="111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  <c r="AA429" s="112"/>
      <c r="AB429" s="112"/>
      <c r="AC429" s="112"/>
      <c r="AD429" s="112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2"/>
      <c r="CD429" s="112"/>
      <c r="CE429" s="112"/>
      <c r="CF429" s="112"/>
      <c r="CG429" s="112"/>
      <c r="CH429" s="112"/>
      <c r="CI429" s="112"/>
      <c r="CJ429" s="112"/>
      <c r="CK429" s="112"/>
      <c r="CL429" s="112"/>
      <c r="CM429" s="112"/>
      <c r="CN429" s="112"/>
      <c r="CO429" s="112"/>
      <c r="CP429" s="112"/>
      <c r="CQ429" s="112"/>
      <c r="CR429" s="112"/>
      <c r="CS429" s="112"/>
      <c r="CT429" s="112"/>
      <c r="CU429" s="112"/>
      <c r="CV429" s="112"/>
      <c r="CW429" s="112"/>
      <c r="CX429" s="112"/>
      <c r="CY429" s="112"/>
      <c r="CZ429" s="112"/>
      <c r="DA429" s="112"/>
      <c r="DB429" s="112"/>
      <c r="DC429" s="112"/>
      <c r="DD429" s="112"/>
      <c r="DE429" s="112"/>
      <c r="DF429" s="112"/>
      <c r="DG429" s="112"/>
      <c r="DH429" s="112"/>
      <c r="DI429" s="112"/>
      <c r="DJ429" s="112"/>
      <c r="DK429" s="112"/>
      <c r="DL429" s="112"/>
      <c r="DM429" s="112"/>
      <c r="DN429" s="112"/>
      <c r="DO429" s="112"/>
      <c r="DP429" s="112"/>
      <c r="DQ429" s="112"/>
      <c r="DR429" s="112"/>
      <c r="DS429" s="112"/>
      <c r="DT429" s="112"/>
      <c r="DU429" s="112"/>
      <c r="DV429" s="112"/>
      <c r="DW429" s="112"/>
      <c r="DX429" s="112"/>
      <c r="DY429" s="112"/>
      <c r="DZ429" s="112"/>
      <c r="EA429" s="112"/>
      <c r="EB429" s="112"/>
      <c r="EC429" s="112"/>
      <c r="ED429" s="112"/>
      <c r="EE429" s="112"/>
      <c r="EF429" s="112"/>
      <c r="EG429" s="112"/>
      <c r="EH429" s="112"/>
      <c r="EI429" s="112"/>
      <c r="EJ429" s="112"/>
      <c r="EK429" s="112"/>
      <c r="EL429" s="112"/>
      <c r="EM429" s="112"/>
      <c r="EN429" s="112"/>
      <c r="EO429" s="112"/>
      <c r="EP429" s="112"/>
      <c r="EQ429" s="112"/>
      <c r="ER429" s="112"/>
      <c r="ES429" s="112"/>
      <c r="ET429" s="112"/>
      <c r="EU429" s="112"/>
      <c r="EV429" s="112"/>
      <c r="EW429" s="112"/>
      <c r="EX429" s="112"/>
      <c r="EY429" s="112"/>
      <c r="EZ429" s="112"/>
      <c r="FA429" s="112"/>
      <c r="FB429" s="112"/>
      <c r="FC429" s="112"/>
      <c r="FD429" s="112"/>
      <c r="FE429" s="112"/>
      <c r="FF429" s="112"/>
      <c r="FG429" s="112"/>
      <c r="FH429" s="112"/>
      <c r="FI429" s="112"/>
      <c r="FJ429" s="112"/>
      <c r="FK429" s="112"/>
      <c r="FL429" s="112"/>
      <c r="FM429" s="112"/>
      <c r="FN429" s="112"/>
      <c r="FO429" s="112"/>
      <c r="FP429" s="112"/>
      <c r="FQ429" s="112"/>
      <c r="FR429" s="112"/>
      <c r="FS429" s="112"/>
      <c r="FT429" s="112"/>
      <c r="FU429" s="112"/>
      <c r="FV429" s="112"/>
      <c r="FW429" s="112"/>
      <c r="FX429" s="112"/>
      <c r="FY429" s="112"/>
      <c r="FZ429" s="112"/>
      <c r="GA429" s="112"/>
      <c r="GB429" s="112"/>
      <c r="GC429" s="112"/>
      <c r="GD429" s="112"/>
      <c r="GE429" s="112"/>
      <c r="GF429" s="112"/>
      <c r="GG429" s="112"/>
      <c r="GH429" s="112"/>
      <c r="GI429" s="112"/>
      <c r="GJ429" s="112"/>
      <c r="GK429" s="112"/>
      <c r="GL429" s="112"/>
      <c r="GM429" s="112"/>
      <c r="GN429" s="112"/>
      <c r="GO429" s="112"/>
      <c r="GP429" s="112"/>
      <c r="GQ429" s="112"/>
      <c r="GR429" s="112"/>
      <c r="GS429" s="112"/>
      <c r="GT429" s="112"/>
      <c r="GU429" s="112"/>
    </row>
    <row r="430" spans="1:203" ht="15" customHeight="1" x14ac:dyDescent="0.25">
      <c r="A430" s="111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  <c r="AA430" s="112"/>
      <c r="AB430" s="112"/>
      <c r="AC430" s="112"/>
      <c r="AD430" s="112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2"/>
      <c r="CD430" s="112"/>
      <c r="CE430" s="112"/>
      <c r="CF430" s="112"/>
      <c r="CG430" s="112"/>
      <c r="CH430" s="112"/>
      <c r="CI430" s="112"/>
      <c r="CJ430" s="112"/>
      <c r="CK430" s="112"/>
      <c r="CL430" s="112"/>
      <c r="CM430" s="112"/>
      <c r="CN430" s="112"/>
      <c r="CO430" s="112"/>
      <c r="CP430" s="112"/>
      <c r="CQ430" s="112"/>
      <c r="CR430" s="112"/>
      <c r="CS430" s="112"/>
      <c r="CT430" s="112"/>
      <c r="CU430" s="112"/>
      <c r="CV430" s="112"/>
      <c r="CW430" s="112"/>
      <c r="CX430" s="112"/>
      <c r="CY430" s="112"/>
      <c r="CZ430" s="112"/>
      <c r="DA430" s="112"/>
      <c r="DB430" s="112"/>
      <c r="DC430" s="112"/>
      <c r="DD430" s="112"/>
      <c r="DE430" s="112"/>
      <c r="DF430" s="112"/>
      <c r="DG430" s="112"/>
      <c r="DH430" s="112"/>
      <c r="DI430" s="112"/>
      <c r="DJ430" s="112"/>
      <c r="DK430" s="112"/>
      <c r="DL430" s="112"/>
      <c r="DM430" s="112"/>
      <c r="DN430" s="112"/>
      <c r="DO430" s="112"/>
      <c r="DP430" s="112"/>
      <c r="DQ430" s="112"/>
      <c r="DR430" s="112"/>
      <c r="DS430" s="112"/>
      <c r="DT430" s="112"/>
      <c r="DU430" s="112"/>
      <c r="DV430" s="112"/>
      <c r="DW430" s="112"/>
      <c r="DX430" s="112"/>
      <c r="DY430" s="112"/>
      <c r="DZ430" s="112"/>
      <c r="EA430" s="112"/>
      <c r="EB430" s="112"/>
      <c r="EC430" s="112"/>
      <c r="ED430" s="112"/>
      <c r="EE430" s="112"/>
      <c r="EF430" s="112"/>
      <c r="EG430" s="112"/>
      <c r="EH430" s="112"/>
      <c r="EI430" s="112"/>
      <c r="EJ430" s="112"/>
      <c r="EK430" s="112"/>
      <c r="EL430" s="112"/>
      <c r="EM430" s="112"/>
      <c r="EN430" s="112"/>
      <c r="EO430" s="112"/>
      <c r="EP430" s="112"/>
      <c r="EQ430" s="112"/>
      <c r="ER430" s="112"/>
      <c r="ES430" s="112"/>
      <c r="ET430" s="112"/>
      <c r="EU430" s="112"/>
      <c r="EV430" s="112"/>
      <c r="EW430" s="112"/>
      <c r="EX430" s="112"/>
      <c r="EY430" s="112"/>
      <c r="EZ430" s="112"/>
      <c r="FA430" s="112"/>
      <c r="FB430" s="112"/>
      <c r="FC430" s="112"/>
      <c r="FD430" s="112"/>
      <c r="FE430" s="112"/>
      <c r="FF430" s="112"/>
      <c r="FG430" s="112"/>
      <c r="FH430" s="112"/>
      <c r="FI430" s="112"/>
      <c r="FJ430" s="112"/>
      <c r="FK430" s="112"/>
      <c r="FL430" s="112"/>
      <c r="FM430" s="112"/>
      <c r="FN430" s="112"/>
      <c r="FO430" s="112"/>
      <c r="FP430" s="112"/>
      <c r="FQ430" s="112"/>
      <c r="FR430" s="112"/>
      <c r="FS430" s="112"/>
      <c r="FT430" s="112"/>
      <c r="FU430" s="112"/>
      <c r="FV430" s="112"/>
      <c r="FW430" s="112"/>
      <c r="FX430" s="112"/>
      <c r="FY430" s="112"/>
      <c r="FZ430" s="112"/>
      <c r="GA430" s="112"/>
      <c r="GB430" s="112"/>
      <c r="GC430" s="112"/>
      <c r="GD430" s="112"/>
      <c r="GE430" s="112"/>
      <c r="GF430" s="112"/>
      <c r="GG430" s="112"/>
      <c r="GH430" s="112"/>
      <c r="GI430" s="112"/>
      <c r="GJ430" s="112"/>
      <c r="GK430" s="112"/>
      <c r="GL430" s="112"/>
      <c r="GM430" s="112"/>
      <c r="GN430" s="112"/>
      <c r="GO430" s="112"/>
      <c r="GP430" s="112"/>
      <c r="GQ430" s="112"/>
      <c r="GR430" s="112"/>
      <c r="GS430" s="112"/>
      <c r="GT430" s="112"/>
      <c r="GU430" s="112"/>
    </row>
    <row r="431" spans="1:203" ht="15" customHeight="1" x14ac:dyDescent="0.25">
      <c r="A431" s="111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  <c r="AA431" s="112"/>
      <c r="AB431" s="112"/>
      <c r="AC431" s="112"/>
      <c r="AD431" s="112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2"/>
      <c r="CD431" s="112"/>
      <c r="CE431" s="112"/>
      <c r="CF431" s="112"/>
      <c r="CG431" s="112"/>
      <c r="CH431" s="112"/>
      <c r="CI431" s="112"/>
      <c r="CJ431" s="112"/>
      <c r="CK431" s="112"/>
      <c r="CL431" s="112"/>
      <c r="CM431" s="112"/>
      <c r="CN431" s="112"/>
      <c r="CO431" s="112"/>
      <c r="CP431" s="112"/>
      <c r="CQ431" s="112"/>
      <c r="CR431" s="112"/>
      <c r="CS431" s="112"/>
      <c r="CT431" s="112"/>
      <c r="CU431" s="112"/>
      <c r="CV431" s="112"/>
      <c r="CW431" s="112"/>
      <c r="CX431" s="112"/>
      <c r="CY431" s="112"/>
      <c r="CZ431" s="112"/>
      <c r="DA431" s="112"/>
      <c r="DB431" s="112"/>
      <c r="DC431" s="112"/>
      <c r="DD431" s="112"/>
      <c r="DE431" s="112"/>
      <c r="DF431" s="112"/>
      <c r="DG431" s="112"/>
      <c r="DH431" s="112"/>
      <c r="DI431" s="112"/>
      <c r="DJ431" s="112"/>
      <c r="DK431" s="112"/>
      <c r="DL431" s="112"/>
      <c r="DM431" s="112"/>
      <c r="DN431" s="112"/>
      <c r="DO431" s="112"/>
      <c r="DP431" s="112"/>
      <c r="DQ431" s="112"/>
      <c r="DR431" s="112"/>
      <c r="DS431" s="112"/>
      <c r="DT431" s="112"/>
      <c r="DU431" s="112"/>
      <c r="DV431" s="112"/>
      <c r="DW431" s="112"/>
      <c r="DX431" s="112"/>
      <c r="DY431" s="112"/>
      <c r="DZ431" s="112"/>
      <c r="EA431" s="112"/>
      <c r="EB431" s="112"/>
      <c r="EC431" s="112"/>
      <c r="ED431" s="112"/>
      <c r="EE431" s="112"/>
      <c r="EF431" s="112"/>
      <c r="EG431" s="112"/>
      <c r="EH431" s="112"/>
      <c r="EI431" s="112"/>
      <c r="EJ431" s="112"/>
      <c r="EK431" s="112"/>
      <c r="EL431" s="112"/>
      <c r="EM431" s="112"/>
      <c r="EN431" s="112"/>
      <c r="EO431" s="112"/>
      <c r="EP431" s="112"/>
      <c r="EQ431" s="112"/>
      <c r="ER431" s="112"/>
      <c r="ES431" s="112"/>
      <c r="ET431" s="112"/>
      <c r="EU431" s="112"/>
      <c r="EV431" s="112"/>
      <c r="EW431" s="112"/>
      <c r="EX431" s="112"/>
      <c r="EY431" s="112"/>
      <c r="EZ431" s="112"/>
      <c r="FA431" s="112"/>
      <c r="FB431" s="112"/>
      <c r="FC431" s="112"/>
      <c r="FD431" s="112"/>
      <c r="FE431" s="112"/>
      <c r="FF431" s="112"/>
      <c r="FG431" s="112"/>
      <c r="FH431" s="112"/>
      <c r="FI431" s="112"/>
      <c r="FJ431" s="112"/>
      <c r="FK431" s="112"/>
      <c r="FL431" s="112"/>
      <c r="FM431" s="112"/>
      <c r="FN431" s="112"/>
      <c r="FO431" s="112"/>
      <c r="FP431" s="112"/>
      <c r="FQ431" s="112"/>
      <c r="FR431" s="112"/>
      <c r="FS431" s="112"/>
      <c r="FT431" s="112"/>
      <c r="FU431" s="112"/>
      <c r="FV431" s="112"/>
      <c r="FW431" s="112"/>
      <c r="FX431" s="112"/>
      <c r="FY431" s="112"/>
      <c r="FZ431" s="112"/>
      <c r="GA431" s="112"/>
      <c r="GB431" s="112"/>
      <c r="GC431" s="112"/>
      <c r="GD431" s="112"/>
      <c r="GE431" s="112"/>
      <c r="GF431" s="112"/>
      <c r="GG431" s="112"/>
      <c r="GH431" s="112"/>
      <c r="GI431" s="112"/>
      <c r="GJ431" s="112"/>
      <c r="GK431" s="112"/>
      <c r="GL431" s="112"/>
      <c r="GM431" s="112"/>
      <c r="GN431" s="112"/>
      <c r="GO431" s="112"/>
      <c r="GP431" s="112"/>
      <c r="GQ431" s="112"/>
      <c r="GR431" s="112"/>
      <c r="GS431" s="112"/>
      <c r="GT431" s="112"/>
      <c r="GU431" s="112"/>
    </row>
    <row r="432" spans="1:203" ht="15" customHeight="1" x14ac:dyDescent="0.25">
      <c r="A432" s="111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  <c r="AA432" s="112"/>
      <c r="AB432" s="112"/>
      <c r="AC432" s="112"/>
      <c r="AD432" s="112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2"/>
      <c r="CD432" s="112"/>
      <c r="CE432" s="112"/>
      <c r="CF432" s="112"/>
      <c r="CG432" s="112"/>
      <c r="CH432" s="112"/>
      <c r="CI432" s="112"/>
      <c r="CJ432" s="112"/>
      <c r="CK432" s="112"/>
      <c r="CL432" s="112"/>
      <c r="CM432" s="112"/>
      <c r="CN432" s="112"/>
      <c r="CO432" s="112"/>
      <c r="CP432" s="112"/>
      <c r="CQ432" s="112"/>
      <c r="CR432" s="112"/>
      <c r="CS432" s="112"/>
      <c r="CT432" s="112"/>
      <c r="CU432" s="112"/>
      <c r="CV432" s="112"/>
      <c r="CW432" s="112"/>
      <c r="CX432" s="112"/>
      <c r="CY432" s="112"/>
      <c r="CZ432" s="112"/>
      <c r="DA432" s="112"/>
      <c r="DB432" s="112"/>
      <c r="DC432" s="112"/>
      <c r="DD432" s="112"/>
      <c r="DE432" s="112"/>
      <c r="DF432" s="112"/>
      <c r="DG432" s="112"/>
      <c r="DH432" s="112"/>
      <c r="DI432" s="112"/>
      <c r="DJ432" s="112"/>
      <c r="DK432" s="112"/>
      <c r="DL432" s="112"/>
      <c r="DM432" s="112"/>
      <c r="DN432" s="112"/>
      <c r="DO432" s="112"/>
      <c r="DP432" s="112"/>
      <c r="DQ432" s="112"/>
      <c r="DR432" s="112"/>
      <c r="DS432" s="112"/>
      <c r="DT432" s="112"/>
      <c r="DU432" s="112"/>
      <c r="DV432" s="112"/>
      <c r="DW432" s="112"/>
      <c r="DX432" s="112"/>
      <c r="DY432" s="112"/>
      <c r="DZ432" s="112"/>
      <c r="EA432" s="112"/>
      <c r="EB432" s="112"/>
      <c r="EC432" s="112"/>
      <c r="ED432" s="112"/>
      <c r="EE432" s="112"/>
      <c r="EF432" s="112"/>
      <c r="EG432" s="112"/>
      <c r="EH432" s="112"/>
      <c r="EI432" s="112"/>
      <c r="EJ432" s="112"/>
      <c r="EK432" s="112"/>
      <c r="EL432" s="112"/>
      <c r="EM432" s="112"/>
      <c r="EN432" s="112"/>
      <c r="EO432" s="112"/>
      <c r="EP432" s="112"/>
      <c r="EQ432" s="112"/>
      <c r="ER432" s="112"/>
      <c r="ES432" s="112"/>
      <c r="ET432" s="112"/>
      <c r="EU432" s="112"/>
      <c r="EV432" s="112"/>
      <c r="EW432" s="112"/>
      <c r="EX432" s="112"/>
      <c r="EY432" s="112"/>
      <c r="EZ432" s="112"/>
      <c r="FA432" s="112"/>
      <c r="FB432" s="112"/>
      <c r="FC432" s="112"/>
      <c r="FD432" s="112"/>
      <c r="FE432" s="112"/>
      <c r="FF432" s="112"/>
      <c r="FG432" s="112"/>
      <c r="FH432" s="112"/>
      <c r="FI432" s="112"/>
      <c r="FJ432" s="112"/>
      <c r="FK432" s="112"/>
      <c r="FL432" s="112"/>
      <c r="FM432" s="112"/>
      <c r="FN432" s="112"/>
      <c r="FO432" s="112"/>
      <c r="FP432" s="112"/>
      <c r="FQ432" s="112"/>
      <c r="FR432" s="112"/>
      <c r="FS432" s="112"/>
      <c r="FT432" s="112"/>
      <c r="FU432" s="112"/>
      <c r="FV432" s="112"/>
      <c r="FW432" s="112"/>
      <c r="FX432" s="112"/>
      <c r="FY432" s="112"/>
      <c r="FZ432" s="112"/>
      <c r="GA432" s="112"/>
      <c r="GB432" s="112"/>
      <c r="GC432" s="112"/>
      <c r="GD432" s="112"/>
      <c r="GE432" s="112"/>
      <c r="GF432" s="112"/>
      <c r="GG432" s="112"/>
      <c r="GH432" s="112"/>
      <c r="GI432" s="112"/>
      <c r="GJ432" s="112"/>
      <c r="GK432" s="112"/>
      <c r="GL432" s="112"/>
      <c r="GM432" s="112"/>
      <c r="GN432" s="112"/>
      <c r="GO432" s="112"/>
      <c r="GP432" s="112"/>
      <c r="GQ432" s="112"/>
      <c r="GR432" s="112"/>
      <c r="GS432" s="112"/>
      <c r="GT432" s="112"/>
      <c r="GU432" s="112"/>
    </row>
    <row r="433" spans="1:203" ht="15" customHeight="1" x14ac:dyDescent="0.25">
      <c r="A433" s="111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  <c r="AA433" s="112"/>
      <c r="AB433" s="112"/>
      <c r="AC433" s="112"/>
      <c r="AD433" s="112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2"/>
      <c r="CD433" s="112"/>
      <c r="CE433" s="112"/>
      <c r="CF433" s="112"/>
      <c r="CG433" s="112"/>
      <c r="CH433" s="112"/>
      <c r="CI433" s="112"/>
      <c r="CJ433" s="112"/>
      <c r="CK433" s="112"/>
      <c r="CL433" s="112"/>
      <c r="CM433" s="112"/>
      <c r="CN433" s="112"/>
      <c r="CO433" s="112"/>
      <c r="CP433" s="112"/>
      <c r="CQ433" s="112"/>
      <c r="CR433" s="112"/>
      <c r="CS433" s="112"/>
      <c r="CT433" s="112"/>
      <c r="CU433" s="112"/>
      <c r="CV433" s="112"/>
      <c r="CW433" s="112"/>
      <c r="CX433" s="112"/>
      <c r="CY433" s="112"/>
      <c r="CZ433" s="112"/>
      <c r="DA433" s="112"/>
      <c r="DB433" s="112"/>
      <c r="DC433" s="112"/>
      <c r="DD433" s="112"/>
      <c r="DE433" s="112"/>
      <c r="DF433" s="112"/>
      <c r="DG433" s="112"/>
      <c r="DH433" s="112"/>
      <c r="DI433" s="112"/>
      <c r="DJ433" s="112"/>
      <c r="DK433" s="112"/>
      <c r="DL433" s="112"/>
      <c r="DM433" s="112"/>
      <c r="DN433" s="112"/>
      <c r="DO433" s="112"/>
      <c r="DP433" s="112"/>
      <c r="DQ433" s="112"/>
      <c r="DR433" s="112"/>
      <c r="DS433" s="112"/>
      <c r="DT433" s="112"/>
      <c r="DU433" s="112"/>
      <c r="DV433" s="112"/>
      <c r="DW433" s="112"/>
      <c r="DX433" s="112"/>
      <c r="DY433" s="112"/>
      <c r="DZ433" s="112"/>
      <c r="EA433" s="112"/>
      <c r="EB433" s="112"/>
      <c r="EC433" s="112"/>
      <c r="ED433" s="112"/>
      <c r="EE433" s="112"/>
      <c r="EF433" s="112"/>
      <c r="EG433" s="112"/>
      <c r="EH433" s="112"/>
      <c r="EI433" s="112"/>
      <c r="EJ433" s="112"/>
      <c r="EK433" s="112"/>
      <c r="EL433" s="112"/>
      <c r="EM433" s="112"/>
      <c r="EN433" s="112"/>
      <c r="EO433" s="112"/>
      <c r="EP433" s="112"/>
      <c r="EQ433" s="112"/>
      <c r="ER433" s="112"/>
      <c r="ES433" s="112"/>
      <c r="ET433" s="112"/>
      <c r="EU433" s="112"/>
      <c r="EV433" s="112"/>
      <c r="EW433" s="112"/>
      <c r="EX433" s="112"/>
      <c r="EY433" s="112"/>
      <c r="EZ433" s="112"/>
      <c r="FA433" s="112"/>
      <c r="FB433" s="112"/>
      <c r="FC433" s="112"/>
      <c r="FD433" s="112"/>
      <c r="FE433" s="112"/>
      <c r="FF433" s="112"/>
      <c r="FG433" s="112"/>
      <c r="FH433" s="112"/>
      <c r="FI433" s="112"/>
      <c r="FJ433" s="112"/>
      <c r="FK433" s="112"/>
      <c r="FL433" s="112"/>
      <c r="FM433" s="112"/>
      <c r="FN433" s="112"/>
      <c r="FO433" s="112"/>
      <c r="FP433" s="112"/>
      <c r="FQ433" s="112"/>
      <c r="FR433" s="112"/>
      <c r="FS433" s="112"/>
      <c r="FT433" s="112"/>
      <c r="FU433" s="112"/>
      <c r="FV433" s="112"/>
      <c r="FW433" s="112"/>
      <c r="FX433" s="112"/>
      <c r="FY433" s="112"/>
      <c r="FZ433" s="112"/>
      <c r="GA433" s="112"/>
      <c r="GB433" s="112"/>
      <c r="GC433" s="112"/>
      <c r="GD433" s="112"/>
      <c r="GE433" s="112"/>
      <c r="GF433" s="112"/>
      <c r="GG433" s="112"/>
      <c r="GH433" s="112"/>
      <c r="GI433" s="112"/>
      <c r="GJ433" s="112"/>
      <c r="GK433" s="112"/>
      <c r="GL433" s="112"/>
      <c r="GM433" s="112"/>
      <c r="GN433" s="112"/>
      <c r="GO433" s="112"/>
      <c r="GP433" s="112"/>
      <c r="GQ433" s="112"/>
      <c r="GR433" s="112"/>
      <c r="GS433" s="112"/>
      <c r="GT433" s="112"/>
      <c r="GU433" s="112"/>
    </row>
    <row r="434" spans="1:203" ht="15" customHeight="1" x14ac:dyDescent="0.25">
      <c r="A434" s="111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2"/>
      <c r="CD434" s="112"/>
      <c r="CE434" s="112"/>
      <c r="CF434" s="112"/>
      <c r="CG434" s="112"/>
      <c r="CH434" s="112"/>
      <c r="CI434" s="112"/>
      <c r="CJ434" s="112"/>
      <c r="CK434" s="112"/>
      <c r="CL434" s="112"/>
      <c r="CM434" s="112"/>
      <c r="CN434" s="112"/>
      <c r="CO434" s="112"/>
      <c r="CP434" s="112"/>
      <c r="CQ434" s="112"/>
      <c r="CR434" s="112"/>
      <c r="CS434" s="112"/>
      <c r="CT434" s="112"/>
      <c r="CU434" s="112"/>
      <c r="CV434" s="112"/>
      <c r="CW434" s="112"/>
      <c r="CX434" s="112"/>
      <c r="CY434" s="112"/>
      <c r="CZ434" s="112"/>
      <c r="DA434" s="112"/>
      <c r="DB434" s="112"/>
      <c r="DC434" s="112"/>
      <c r="DD434" s="112"/>
      <c r="DE434" s="112"/>
      <c r="DF434" s="112"/>
      <c r="DG434" s="112"/>
      <c r="DH434" s="112"/>
      <c r="DI434" s="112"/>
      <c r="DJ434" s="112"/>
      <c r="DK434" s="112"/>
      <c r="DL434" s="112"/>
      <c r="DM434" s="112"/>
      <c r="DN434" s="112"/>
      <c r="DO434" s="112"/>
      <c r="DP434" s="112"/>
      <c r="DQ434" s="112"/>
      <c r="DR434" s="112"/>
      <c r="DS434" s="112"/>
      <c r="DT434" s="112"/>
      <c r="DU434" s="112"/>
      <c r="DV434" s="112"/>
      <c r="DW434" s="112"/>
      <c r="DX434" s="112"/>
      <c r="DY434" s="112"/>
      <c r="DZ434" s="112"/>
      <c r="EA434" s="112"/>
      <c r="EB434" s="112"/>
      <c r="EC434" s="112"/>
      <c r="ED434" s="112"/>
      <c r="EE434" s="112"/>
      <c r="EF434" s="112"/>
      <c r="EG434" s="112"/>
      <c r="EH434" s="112"/>
      <c r="EI434" s="112"/>
      <c r="EJ434" s="112"/>
      <c r="EK434" s="112"/>
      <c r="EL434" s="112"/>
      <c r="EM434" s="112"/>
      <c r="EN434" s="112"/>
      <c r="EO434" s="112"/>
      <c r="EP434" s="112"/>
      <c r="EQ434" s="112"/>
      <c r="ER434" s="112"/>
      <c r="ES434" s="112"/>
      <c r="ET434" s="112"/>
      <c r="EU434" s="112"/>
      <c r="EV434" s="112"/>
      <c r="EW434" s="112"/>
      <c r="EX434" s="112"/>
      <c r="EY434" s="112"/>
      <c r="EZ434" s="112"/>
      <c r="FA434" s="112"/>
      <c r="FB434" s="112"/>
      <c r="FC434" s="112"/>
      <c r="FD434" s="112"/>
      <c r="FE434" s="112"/>
      <c r="FF434" s="112"/>
      <c r="FG434" s="112"/>
      <c r="FH434" s="112"/>
      <c r="FI434" s="112"/>
      <c r="FJ434" s="112"/>
      <c r="FK434" s="112"/>
      <c r="FL434" s="112"/>
      <c r="FM434" s="112"/>
      <c r="FN434" s="112"/>
      <c r="FO434" s="112"/>
      <c r="FP434" s="112"/>
      <c r="FQ434" s="112"/>
      <c r="FR434" s="112"/>
      <c r="FS434" s="112"/>
      <c r="FT434" s="112"/>
      <c r="FU434" s="112"/>
      <c r="FV434" s="112"/>
      <c r="FW434" s="112"/>
      <c r="FX434" s="112"/>
      <c r="FY434" s="112"/>
      <c r="FZ434" s="112"/>
      <c r="GA434" s="112"/>
      <c r="GB434" s="112"/>
      <c r="GC434" s="112"/>
      <c r="GD434" s="112"/>
      <c r="GE434" s="112"/>
      <c r="GF434" s="112"/>
      <c r="GG434" s="112"/>
      <c r="GH434" s="112"/>
      <c r="GI434" s="112"/>
      <c r="GJ434" s="112"/>
      <c r="GK434" s="112"/>
      <c r="GL434" s="112"/>
      <c r="GM434" s="112"/>
      <c r="GN434" s="112"/>
      <c r="GO434" s="112"/>
      <c r="GP434" s="112"/>
      <c r="GQ434" s="112"/>
      <c r="GR434" s="112"/>
      <c r="GS434" s="112"/>
      <c r="GT434" s="112"/>
      <c r="GU434" s="112"/>
    </row>
    <row r="435" spans="1:203" ht="15" customHeight="1" x14ac:dyDescent="0.25">
      <c r="A435" s="111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  <c r="AA435" s="112"/>
      <c r="AB435" s="112"/>
      <c r="AC435" s="112"/>
      <c r="AD435" s="112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2"/>
      <c r="CD435" s="112"/>
      <c r="CE435" s="112"/>
      <c r="CF435" s="112"/>
      <c r="CG435" s="112"/>
      <c r="CH435" s="112"/>
      <c r="CI435" s="112"/>
      <c r="CJ435" s="112"/>
      <c r="CK435" s="112"/>
      <c r="CL435" s="112"/>
      <c r="CM435" s="112"/>
      <c r="CN435" s="112"/>
      <c r="CO435" s="112"/>
      <c r="CP435" s="112"/>
      <c r="CQ435" s="112"/>
      <c r="CR435" s="112"/>
      <c r="CS435" s="112"/>
      <c r="CT435" s="112"/>
      <c r="CU435" s="112"/>
      <c r="CV435" s="112"/>
      <c r="CW435" s="112"/>
      <c r="CX435" s="112"/>
      <c r="CY435" s="112"/>
      <c r="CZ435" s="112"/>
      <c r="DA435" s="112"/>
      <c r="DB435" s="112"/>
      <c r="DC435" s="112"/>
      <c r="DD435" s="112"/>
      <c r="DE435" s="112"/>
      <c r="DF435" s="112"/>
      <c r="DG435" s="112"/>
      <c r="DH435" s="112"/>
      <c r="DI435" s="112"/>
      <c r="DJ435" s="112"/>
      <c r="DK435" s="112"/>
      <c r="DL435" s="112"/>
      <c r="DM435" s="112"/>
      <c r="DN435" s="112"/>
      <c r="DO435" s="112"/>
      <c r="DP435" s="112"/>
      <c r="DQ435" s="112"/>
      <c r="DR435" s="112"/>
      <c r="DS435" s="112"/>
      <c r="DT435" s="112"/>
      <c r="DU435" s="112"/>
      <c r="DV435" s="112"/>
      <c r="DW435" s="112"/>
      <c r="DX435" s="112"/>
      <c r="DY435" s="112"/>
      <c r="DZ435" s="112"/>
      <c r="EA435" s="112"/>
      <c r="EB435" s="112"/>
      <c r="EC435" s="112"/>
      <c r="ED435" s="112"/>
      <c r="EE435" s="112"/>
      <c r="EF435" s="112"/>
      <c r="EG435" s="112"/>
      <c r="EH435" s="112"/>
      <c r="EI435" s="112"/>
      <c r="EJ435" s="112"/>
      <c r="EK435" s="112"/>
      <c r="EL435" s="112"/>
      <c r="EM435" s="112"/>
      <c r="EN435" s="112"/>
      <c r="EO435" s="112"/>
      <c r="EP435" s="112"/>
      <c r="EQ435" s="112"/>
      <c r="ER435" s="112"/>
      <c r="ES435" s="112"/>
      <c r="ET435" s="112"/>
      <c r="EU435" s="112"/>
      <c r="EV435" s="112"/>
      <c r="EW435" s="112"/>
      <c r="EX435" s="112"/>
      <c r="EY435" s="112"/>
      <c r="EZ435" s="112"/>
      <c r="FA435" s="112"/>
      <c r="FB435" s="112"/>
      <c r="FC435" s="112"/>
      <c r="FD435" s="112"/>
      <c r="FE435" s="112"/>
      <c r="FF435" s="112"/>
      <c r="FG435" s="112"/>
      <c r="FH435" s="112"/>
      <c r="FI435" s="112"/>
      <c r="FJ435" s="112"/>
      <c r="FK435" s="112"/>
      <c r="FL435" s="112"/>
      <c r="FM435" s="112"/>
      <c r="FN435" s="112"/>
      <c r="FO435" s="112"/>
      <c r="FP435" s="112"/>
      <c r="FQ435" s="112"/>
      <c r="FR435" s="112"/>
      <c r="FS435" s="112"/>
      <c r="FT435" s="112"/>
      <c r="FU435" s="112"/>
      <c r="FV435" s="112"/>
      <c r="FW435" s="112"/>
      <c r="FX435" s="112"/>
      <c r="FY435" s="112"/>
      <c r="FZ435" s="112"/>
      <c r="GA435" s="112"/>
      <c r="GB435" s="112"/>
      <c r="GC435" s="112"/>
      <c r="GD435" s="112"/>
      <c r="GE435" s="112"/>
      <c r="GF435" s="112"/>
      <c r="GG435" s="112"/>
      <c r="GH435" s="112"/>
      <c r="GI435" s="112"/>
      <c r="GJ435" s="112"/>
      <c r="GK435" s="112"/>
      <c r="GL435" s="112"/>
      <c r="GM435" s="112"/>
      <c r="GN435" s="112"/>
      <c r="GO435" s="112"/>
      <c r="GP435" s="112"/>
      <c r="GQ435" s="112"/>
      <c r="GR435" s="112"/>
      <c r="GS435" s="112"/>
      <c r="GT435" s="112"/>
      <c r="GU435" s="112"/>
    </row>
    <row r="436" spans="1:203" ht="15" customHeight="1" x14ac:dyDescent="0.25">
      <c r="A436" s="111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  <c r="AA436" s="112"/>
      <c r="AB436" s="112"/>
      <c r="AC436" s="112"/>
      <c r="AD436" s="112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2"/>
      <c r="CD436" s="112"/>
      <c r="CE436" s="112"/>
      <c r="CF436" s="112"/>
      <c r="CG436" s="112"/>
      <c r="CH436" s="112"/>
      <c r="CI436" s="112"/>
      <c r="CJ436" s="112"/>
      <c r="CK436" s="112"/>
      <c r="CL436" s="112"/>
      <c r="CM436" s="112"/>
      <c r="CN436" s="112"/>
      <c r="CO436" s="112"/>
      <c r="CP436" s="112"/>
      <c r="CQ436" s="112"/>
      <c r="CR436" s="112"/>
      <c r="CS436" s="112"/>
      <c r="CT436" s="112"/>
      <c r="CU436" s="112"/>
      <c r="CV436" s="112"/>
      <c r="CW436" s="112"/>
      <c r="CX436" s="112"/>
      <c r="CY436" s="112"/>
      <c r="CZ436" s="112"/>
      <c r="DA436" s="112"/>
      <c r="DB436" s="112"/>
      <c r="DC436" s="112"/>
      <c r="DD436" s="112"/>
      <c r="DE436" s="112"/>
      <c r="DF436" s="112"/>
      <c r="DG436" s="112"/>
      <c r="DH436" s="112"/>
      <c r="DI436" s="112"/>
      <c r="DJ436" s="112"/>
      <c r="DK436" s="112"/>
      <c r="DL436" s="112"/>
      <c r="DM436" s="112"/>
      <c r="DN436" s="112"/>
      <c r="DO436" s="112"/>
      <c r="DP436" s="112"/>
      <c r="DQ436" s="112"/>
      <c r="DR436" s="112"/>
      <c r="DS436" s="112"/>
      <c r="DT436" s="112"/>
      <c r="DU436" s="112"/>
      <c r="DV436" s="112"/>
      <c r="DW436" s="112"/>
      <c r="DX436" s="112"/>
      <c r="DY436" s="112"/>
      <c r="DZ436" s="112"/>
      <c r="EA436" s="112"/>
      <c r="EB436" s="112"/>
      <c r="EC436" s="112"/>
      <c r="ED436" s="112"/>
      <c r="EE436" s="112"/>
      <c r="EF436" s="112"/>
      <c r="EG436" s="112"/>
      <c r="EH436" s="112"/>
      <c r="EI436" s="112"/>
      <c r="EJ436" s="112"/>
      <c r="EK436" s="112"/>
      <c r="EL436" s="112"/>
      <c r="EM436" s="112"/>
      <c r="EN436" s="112"/>
      <c r="EO436" s="112"/>
      <c r="EP436" s="112"/>
      <c r="EQ436" s="112"/>
      <c r="ER436" s="112"/>
      <c r="ES436" s="112"/>
      <c r="ET436" s="112"/>
      <c r="EU436" s="112"/>
      <c r="EV436" s="112"/>
      <c r="EW436" s="112"/>
      <c r="EX436" s="112"/>
      <c r="EY436" s="112"/>
      <c r="EZ436" s="112"/>
      <c r="FA436" s="112"/>
      <c r="FB436" s="112"/>
      <c r="FC436" s="112"/>
      <c r="FD436" s="112"/>
      <c r="FE436" s="112"/>
      <c r="FF436" s="112"/>
      <c r="FG436" s="112"/>
      <c r="FH436" s="112"/>
      <c r="FI436" s="112"/>
      <c r="FJ436" s="112"/>
      <c r="FK436" s="112"/>
      <c r="FL436" s="112"/>
      <c r="FM436" s="112"/>
      <c r="FN436" s="112"/>
      <c r="FO436" s="112"/>
      <c r="FP436" s="112"/>
      <c r="FQ436" s="112"/>
      <c r="FR436" s="112"/>
      <c r="FS436" s="112"/>
      <c r="FT436" s="112"/>
      <c r="FU436" s="112"/>
      <c r="FV436" s="112"/>
      <c r="FW436" s="112"/>
      <c r="FX436" s="112"/>
      <c r="FY436" s="112"/>
      <c r="FZ436" s="112"/>
      <c r="GA436" s="112"/>
      <c r="GB436" s="112"/>
      <c r="GC436" s="112"/>
      <c r="GD436" s="112"/>
      <c r="GE436" s="112"/>
      <c r="GF436" s="112"/>
      <c r="GG436" s="112"/>
      <c r="GH436" s="112"/>
      <c r="GI436" s="112"/>
      <c r="GJ436" s="112"/>
      <c r="GK436" s="112"/>
      <c r="GL436" s="112"/>
      <c r="GM436" s="112"/>
      <c r="GN436" s="112"/>
      <c r="GO436" s="112"/>
      <c r="GP436" s="112"/>
      <c r="GQ436" s="112"/>
      <c r="GR436" s="112"/>
      <c r="GS436" s="112"/>
      <c r="GT436" s="112"/>
      <c r="GU436" s="112"/>
    </row>
    <row r="437" spans="1:203" ht="15" customHeight="1" x14ac:dyDescent="0.25">
      <c r="A437" s="111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  <c r="AA437" s="112"/>
      <c r="AB437" s="112"/>
      <c r="AC437" s="112"/>
      <c r="AD437" s="112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2"/>
      <c r="CD437" s="112"/>
      <c r="CE437" s="112"/>
      <c r="CF437" s="112"/>
      <c r="CG437" s="112"/>
      <c r="CH437" s="112"/>
      <c r="CI437" s="112"/>
      <c r="CJ437" s="112"/>
      <c r="CK437" s="112"/>
      <c r="CL437" s="112"/>
      <c r="CM437" s="112"/>
      <c r="CN437" s="112"/>
      <c r="CO437" s="112"/>
      <c r="CP437" s="112"/>
      <c r="CQ437" s="112"/>
      <c r="CR437" s="112"/>
      <c r="CS437" s="112"/>
      <c r="CT437" s="112"/>
      <c r="CU437" s="112"/>
      <c r="CV437" s="112"/>
      <c r="CW437" s="112"/>
      <c r="CX437" s="112"/>
      <c r="CY437" s="112"/>
      <c r="CZ437" s="112"/>
      <c r="DA437" s="112"/>
      <c r="DB437" s="112"/>
      <c r="DC437" s="112"/>
      <c r="DD437" s="112"/>
      <c r="DE437" s="112"/>
      <c r="DF437" s="112"/>
      <c r="DG437" s="112"/>
      <c r="DH437" s="112"/>
      <c r="DI437" s="112"/>
      <c r="DJ437" s="112"/>
      <c r="DK437" s="112"/>
      <c r="DL437" s="112"/>
      <c r="DM437" s="112"/>
      <c r="DN437" s="112"/>
      <c r="DO437" s="112"/>
      <c r="DP437" s="112"/>
      <c r="DQ437" s="112"/>
      <c r="DR437" s="112"/>
      <c r="DS437" s="112"/>
      <c r="DT437" s="112"/>
      <c r="DU437" s="112"/>
      <c r="DV437" s="112"/>
      <c r="DW437" s="112"/>
      <c r="DX437" s="112"/>
      <c r="DY437" s="112"/>
      <c r="DZ437" s="112"/>
      <c r="EA437" s="112"/>
      <c r="EB437" s="112"/>
      <c r="EC437" s="112"/>
      <c r="ED437" s="112"/>
      <c r="EE437" s="112"/>
      <c r="EF437" s="112"/>
      <c r="EG437" s="112"/>
      <c r="EH437" s="112"/>
      <c r="EI437" s="112"/>
      <c r="EJ437" s="112"/>
      <c r="EK437" s="112"/>
      <c r="EL437" s="112"/>
      <c r="EM437" s="112"/>
      <c r="EN437" s="112"/>
      <c r="EO437" s="112"/>
      <c r="EP437" s="112"/>
      <c r="EQ437" s="112"/>
      <c r="ER437" s="112"/>
      <c r="ES437" s="112"/>
      <c r="ET437" s="112"/>
      <c r="EU437" s="112"/>
      <c r="EV437" s="112"/>
      <c r="EW437" s="112"/>
      <c r="EX437" s="112"/>
      <c r="EY437" s="112"/>
      <c r="EZ437" s="112"/>
      <c r="FA437" s="112"/>
      <c r="FB437" s="112"/>
      <c r="FC437" s="112"/>
      <c r="FD437" s="112"/>
      <c r="FE437" s="112"/>
      <c r="FF437" s="112"/>
      <c r="FG437" s="112"/>
      <c r="FH437" s="112"/>
      <c r="FI437" s="112"/>
      <c r="FJ437" s="112"/>
      <c r="FK437" s="112"/>
      <c r="FL437" s="112"/>
      <c r="FM437" s="112"/>
      <c r="FN437" s="112"/>
      <c r="FO437" s="112"/>
      <c r="FP437" s="112"/>
      <c r="FQ437" s="112"/>
      <c r="FR437" s="112"/>
      <c r="FS437" s="112"/>
      <c r="FT437" s="112"/>
      <c r="FU437" s="112"/>
      <c r="FV437" s="112"/>
      <c r="FW437" s="112"/>
      <c r="FX437" s="112"/>
      <c r="FY437" s="112"/>
      <c r="FZ437" s="112"/>
      <c r="GA437" s="112"/>
      <c r="GB437" s="112"/>
      <c r="GC437" s="112"/>
      <c r="GD437" s="112"/>
      <c r="GE437" s="112"/>
      <c r="GF437" s="112"/>
      <c r="GG437" s="112"/>
      <c r="GH437" s="112"/>
      <c r="GI437" s="112"/>
      <c r="GJ437" s="112"/>
      <c r="GK437" s="112"/>
      <c r="GL437" s="112"/>
      <c r="GM437" s="112"/>
      <c r="GN437" s="112"/>
      <c r="GO437" s="112"/>
      <c r="GP437" s="112"/>
      <c r="GQ437" s="112"/>
      <c r="GR437" s="112"/>
      <c r="GS437" s="112"/>
      <c r="GT437" s="112"/>
      <c r="GU437" s="112"/>
    </row>
    <row r="438" spans="1:203" ht="15" customHeight="1" x14ac:dyDescent="0.25">
      <c r="A438" s="111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  <c r="AA438" s="112"/>
      <c r="AB438" s="112"/>
      <c r="AC438" s="112"/>
      <c r="AD438" s="112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2"/>
      <c r="CD438" s="112"/>
      <c r="CE438" s="112"/>
      <c r="CF438" s="112"/>
      <c r="CG438" s="112"/>
      <c r="CH438" s="112"/>
      <c r="CI438" s="112"/>
      <c r="CJ438" s="112"/>
      <c r="CK438" s="112"/>
      <c r="CL438" s="112"/>
      <c r="CM438" s="112"/>
      <c r="CN438" s="112"/>
      <c r="CO438" s="112"/>
      <c r="CP438" s="112"/>
      <c r="CQ438" s="112"/>
      <c r="CR438" s="112"/>
      <c r="CS438" s="112"/>
      <c r="CT438" s="112"/>
      <c r="CU438" s="112"/>
      <c r="CV438" s="112"/>
      <c r="CW438" s="112"/>
      <c r="CX438" s="112"/>
      <c r="CY438" s="112"/>
      <c r="CZ438" s="112"/>
      <c r="DA438" s="112"/>
      <c r="DB438" s="112"/>
      <c r="DC438" s="112"/>
      <c r="DD438" s="112"/>
      <c r="DE438" s="112"/>
      <c r="DF438" s="112"/>
      <c r="DG438" s="112"/>
      <c r="DH438" s="112"/>
      <c r="DI438" s="112"/>
      <c r="DJ438" s="112"/>
      <c r="DK438" s="112"/>
      <c r="DL438" s="112"/>
      <c r="DM438" s="112"/>
      <c r="DN438" s="112"/>
      <c r="DO438" s="112"/>
      <c r="DP438" s="112"/>
      <c r="DQ438" s="112"/>
      <c r="DR438" s="112"/>
      <c r="DS438" s="112"/>
      <c r="DT438" s="112"/>
      <c r="DU438" s="112"/>
      <c r="DV438" s="112"/>
      <c r="DW438" s="112"/>
      <c r="DX438" s="112"/>
      <c r="DY438" s="112"/>
      <c r="DZ438" s="112"/>
      <c r="EA438" s="112"/>
      <c r="EB438" s="112"/>
      <c r="EC438" s="112"/>
      <c r="ED438" s="112"/>
      <c r="EE438" s="112"/>
      <c r="EF438" s="112"/>
      <c r="EG438" s="112"/>
      <c r="EH438" s="112"/>
      <c r="EI438" s="112"/>
      <c r="EJ438" s="112"/>
      <c r="EK438" s="112"/>
      <c r="EL438" s="112"/>
      <c r="EM438" s="112"/>
      <c r="EN438" s="112"/>
      <c r="EO438" s="112"/>
      <c r="EP438" s="112"/>
      <c r="EQ438" s="112"/>
      <c r="ER438" s="112"/>
      <c r="ES438" s="112"/>
      <c r="ET438" s="112"/>
      <c r="EU438" s="112"/>
      <c r="EV438" s="112"/>
      <c r="EW438" s="112"/>
      <c r="EX438" s="112"/>
      <c r="EY438" s="112"/>
      <c r="EZ438" s="112"/>
      <c r="FA438" s="112"/>
      <c r="FB438" s="112"/>
      <c r="FC438" s="112"/>
      <c r="FD438" s="112"/>
      <c r="FE438" s="112"/>
      <c r="FF438" s="112"/>
      <c r="FG438" s="112"/>
      <c r="FH438" s="112"/>
      <c r="FI438" s="112"/>
      <c r="FJ438" s="112"/>
      <c r="FK438" s="112"/>
      <c r="FL438" s="112"/>
      <c r="FM438" s="112"/>
      <c r="FN438" s="112"/>
      <c r="FO438" s="112"/>
      <c r="FP438" s="112"/>
      <c r="FQ438" s="112"/>
      <c r="FR438" s="112"/>
      <c r="FS438" s="112"/>
      <c r="FT438" s="112"/>
      <c r="FU438" s="112"/>
      <c r="FV438" s="112"/>
      <c r="FW438" s="112"/>
      <c r="FX438" s="112"/>
      <c r="FY438" s="112"/>
      <c r="FZ438" s="112"/>
      <c r="GA438" s="112"/>
      <c r="GB438" s="112"/>
      <c r="GC438" s="112"/>
      <c r="GD438" s="112"/>
      <c r="GE438" s="112"/>
      <c r="GF438" s="112"/>
      <c r="GG438" s="112"/>
      <c r="GH438" s="112"/>
      <c r="GI438" s="112"/>
      <c r="GJ438" s="112"/>
      <c r="GK438" s="112"/>
      <c r="GL438" s="112"/>
      <c r="GM438" s="112"/>
      <c r="GN438" s="112"/>
      <c r="GO438" s="112"/>
      <c r="GP438" s="112"/>
      <c r="GQ438" s="112"/>
      <c r="GR438" s="112"/>
      <c r="GS438" s="112"/>
      <c r="GT438" s="112"/>
      <c r="GU438" s="112"/>
    </row>
    <row r="439" spans="1:203" ht="15" customHeight="1" x14ac:dyDescent="0.25">
      <c r="A439" s="111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  <c r="AA439" s="112"/>
      <c r="AB439" s="112"/>
      <c r="AC439" s="112"/>
      <c r="AD439" s="112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2"/>
      <c r="BV439" s="112"/>
      <c r="BW439" s="112"/>
      <c r="BX439" s="112"/>
      <c r="BY439" s="112"/>
      <c r="BZ439" s="112"/>
      <c r="CA439" s="112"/>
      <c r="CB439" s="112"/>
      <c r="CC439" s="112"/>
      <c r="CD439" s="112"/>
      <c r="CE439" s="112"/>
      <c r="CF439" s="112"/>
      <c r="CG439" s="112"/>
      <c r="CH439" s="112"/>
      <c r="CI439" s="112"/>
      <c r="CJ439" s="112"/>
      <c r="CK439" s="112"/>
      <c r="CL439" s="112"/>
      <c r="CM439" s="112"/>
      <c r="CN439" s="112"/>
      <c r="CO439" s="112"/>
      <c r="CP439" s="112"/>
      <c r="CQ439" s="112"/>
      <c r="CR439" s="112"/>
      <c r="CS439" s="112"/>
      <c r="CT439" s="112"/>
      <c r="CU439" s="112"/>
      <c r="CV439" s="112"/>
      <c r="CW439" s="112"/>
      <c r="CX439" s="112"/>
      <c r="CY439" s="112"/>
      <c r="CZ439" s="112"/>
      <c r="DA439" s="112"/>
      <c r="DB439" s="112"/>
      <c r="DC439" s="112"/>
      <c r="DD439" s="112"/>
      <c r="DE439" s="112"/>
      <c r="DF439" s="112"/>
      <c r="DG439" s="112"/>
      <c r="DH439" s="112"/>
      <c r="DI439" s="112"/>
      <c r="DJ439" s="112"/>
      <c r="DK439" s="112"/>
      <c r="DL439" s="112"/>
      <c r="DM439" s="112"/>
      <c r="DN439" s="112"/>
      <c r="DO439" s="112"/>
      <c r="DP439" s="112"/>
      <c r="DQ439" s="112"/>
      <c r="DR439" s="112"/>
      <c r="DS439" s="112"/>
      <c r="DT439" s="112"/>
      <c r="DU439" s="112"/>
      <c r="DV439" s="112"/>
      <c r="DW439" s="112"/>
      <c r="DX439" s="112"/>
      <c r="DY439" s="112"/>
      <c r="DZ439" s="112"/>
      <c r="EA439" s="112"/>
      <c r="EB439" s="112"/>
      <c r="EC439" s="112"/>
      <c r="ED439" s="112"/>
      <c r="EE439" s="112"/>
      <c r="EF439" s="112"/>
      <c r="EG439" s="112"/>
      <c r="EH439" s="112"/>
      <c r="EI439" s="112"/>
      <c r="EJ439" s="112"/>
      <c r="EK439" s="112"/>
      <c r="EL439" s="112"/>
      <c r="EM439" s="112"/>
      <c r="EN439" s="112"/>
      <c r="EO439" s="112"/>
      <c r="EP439" s="112"/>
      <c r="EQ439" s="112"/>
      <c r="ER439" s="112"/>
      <c r="ES439" s="112"/>
      <c r="ET439" s="112"/>
      <c r="EU439" s="112"/>
      <c r="EV439" s="112"/>
      <c r="EW439" s="112"/>
      <c r="EX439" s="112"/>
      <c r="EY439" s="112"/>
      <c r="EZ439" s="112"/>
      <c r="FA439" s="112"/>
      <c r="FB439" s="112"/>
      <c r="FC439" s="112"/>
      <c r="FD439" s="112"/>
      <c r="FE439" s="112"/>
      <c r="FF439" s="112"/>
      <c r="FG439" s="112"/>
      <c r="FH439" s="112"/>
      <c r="FI439" s="112"/>
      <c r="FJ439" s="112"/>
      <c r="FK439" s="112"/>
      <c r="FL439" s="112"/>
      <c r="FM439" s="112"/>
      <c r="FN439" s="112"/>
      <c r="FO439" s="112"/>
      <c r="FP439" s="112"/>
      <c r="FQ439" s="112"/>
      <c r="FR439" s="112"/>
      <c r="FS439" s="112"/>
      <c r="FT439" s="112"/>
      <c r="FU439" s="112"/>
      <c r="FV439" s="112"/>
      <c r="FW439" s="112"/>
      <c r="FX439" s="112"/>
      <c r="FY439" s="112"/>
      <c r="FZ439" s="112"/>
      <c r="GA439" s="112"/>
      <c r="GB439" s="112"/>
      <c r="GC439" s="112"/>
      <c r="GD439" s="112"/>
      <c r="GE439" s="112"/>
      <c r="GF439" s="112"/>
      <c r="GG439" s="112"/>
      <c r="GH439" s="112"/>
      <c r="GI439" s="112"/>
      <c r="GJ439" s="112"/>
      <c r="GK439" s="112"/>
      <c r="GL439" s="112"/>
      <c r="GM439" s="112"/>
      <c r="GN439" s="112"/>
      <c r="GO439" s="112"/>
      <c r="GP439" s="112"/>
      <c r="GQ439" s="112"/>
      <c r="GR439" s="112"/>
      <c r="GS439" s="112"/>
      <c r="GT439" s="112"/>
      <c r="GU439" s="112"/>
    </row>
    <row r="440" spans="1:203" ht="15" customHeight="1" x14ac:dyDescent="0.25">
      <c r="A440" s="111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  <c r="AA440" s="112"/>
      <c r="AB440" s="112"/>
      <c r="AC440" s="112"/>
      <c r="AD440" s="112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112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112"/>
      <c r="CZ440" s="112"/>
      <c r="DA440" s="112"/>
      <c r="DB440" s="112"/>
      <c r="DC440" s="112"/>
      <c r="DD440" s="112"/>
      <c r="DE440" s="112"/>
      <c r="DF440" s="112"/>
      <c r="DG440" s="112"/>
      <c r="DH440" s="112"/>
      <c r="DI440" s="112"/>
      <c r="DJ440" s="112"/>
      <c r="DK440" s="112"/>
      <c r="DL440" s="112"/>
      <c r="DM440" s="112"/>
      <c r="DN440" s="112"/>
      <c r="DO440" s="112"/>
      <c r="DP440" s="112"/>
      <c r="DQ440" s="112"/>
      <c r="DR440" s="112"/>
      <c r="DS440" s="112"/>
      <c r="DT440" s="112"/>
      <c r="DU440" s="112"/>
      <c r="DV440" s="112"/>
      <c r="DW440" s="112"/>
      <c r="DX440" s="112"/>
      <c r="DY440" s="112"/>
      <c r="DZ440" s="112"/>
      <c r="EA440" s="112"/>
      <c r="EB440" s="112"/>
      <c r="EC440" s="112"/>
      <c r="ED440" s="112"/>
      <c r="EE440" s="112"/>
      <c r="EF440" s="112"/>
      <c r="EG440" s="112"/>
      <c r="EH440" s="112"/>
      <c r="EI440" s="112"/>
      <c r="EJ440" s="112"/>
      <c r="EK440" s="112"/>
      <c r="EL440" s="112"/>
      <c r="EM440" s="112"/>
      <c r="EN440" s="112"/>
      <c r="EO440" s="112"/>
      <c r="EP440" s="112"/>
      <c r="EQ440" s="112"/>
      <c r="ER440" s="112"/>
      <c r="ES440" s="112"/>
      <c r="ET440" s="112"/>
      <c r="EU440" s="112"/>
      <c r="EV440" s="112"/>
      <c r="EW440" s="112"/>
      <c r="EX440" s="112"/>
      <c r="EY440" s="112"/>
      <c r="EZ440" s="112"/>
      <c r="FA440" s="112"/>
      <c r="FB440" s="112"/>
      <c r="FC440" s="112"/>
      <c r="FD440" s="112"/>
      <c r="FE440" s="112"/>
      <c r="FF440" s="112"/>
      <c r="FG440" s="112"/>
      <c r="FH440" s="112"/>
      <c r="FI440" s="112"/>
      <c r="FJ440" s="112"/>
      <c r="FK440" s="112"/>
      <c r="FL440" s="112"/>
      <c r="FM440" s="112"/>
      <c r="FN440" s="112"/>
      <c r="FO440" s="112"/>
      <c r="FP440" s="112"/>
      <c r="FQ440" s="112"/>
      <c r="FR440" s="112"/>
      <c r="FS440" s="112"/>
      <c r="FT440" s="112"/>
      <c r="FU440" s="112"/>
      <c r="FV440" s="112"/>
      <c r="FW440" s="112"/>
      <c r="FX440" s="112"/>
      <c r="FY440" s="112"/>
      <c r="FZ440" s="112"/>
      <c r="GA440" s="112"/>
      <c r="GB440" s="112"/>
      <c r="GC440" s="112"/>
      <c r="GD440" s="112"/>
      <c r="GE440" s="112"/>
      <c r="GF440" s="112"/>
      <c r="GG440" s="112"/>
      <c r="GH440" s="112"/>
      <c r="GI440" s="112"/>
      <c r="GJ440" s="112"/>
      <c r="GK440" s="112"/>
      <c r="GL440" s="112"/>
      <c r="GM440" s="112"/>
      <c r="GN440" s="112"/>
      <c r="GO440" s="112"/>
      <c r="GP440" s="112"/>
      <c r="GQ440" s="112"/>
      <c r="GR440" s="112"/>
      <c r="GS440" s="112"/>
      <c r="GT440" s="112"/>
      <c r="GU440" s="112"/>
    </row>
    <row r="441" spans="1:203" ht="15" customHeight="1" x14ac:dyDescent="0.25">
      <c r="A441" s="111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  <c r="AA441" s="112"/>
      <c r="AB441" s="112"/>
      <c r="AC441" s="112"/>
      <c r="AD441" s="112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2"/>
      <c r="CD441" s="112"/>
      <c r="CE441" s="112"/>
      <c r="CF441" s="112"/>
      <c r="CG441" s="112"/>
      <c r="CH441" s="112"/>
      <c r="CI441" s="112"/>
      <c r="CJ441" s="112"/>
      <c r="CK441" s="112"/>
      <c r="CL441" s="112"/>
      <c r="CM441" s="112"/>
      <c r="CN441" s="112"/>
      <c r="CO441" s="112"/>
      <c r="CP441" s="112"/>
      <c r="CQ441" s="112"/>
      <c r="CR441" s="112"/>
      <c r="CS441" s="112"/>
      <c r="CT441" s="112"/>
      <c r="CU441" s="112"/>
      <c r="CV441" s="112"/>
      <c r="CW441" s="112"/>
      <c r="CX441" s="112"/>
      <c r="CY441" s="112"/>
      <c r="CZ441" s="112"/>
      <c r="DA441" s="112"/>
      <c r="DB441" s="112"/>
      <c r="DC441" s="112"/>
      <c r="DD441" s="112"/>
      <c r="DE441" s="112"/>
      <c r="DF441" s="112"/>
      <c r="DG441" s="112"/>
      <c r="DH441" s="112"/>
      <c r="DI441" s="112"/>
      <c r="DJ441" s="112"/>
      <c r="DK441" s="112"/>
      <c r="DL441" s="112"/>
      <c r="DM441" s="112"/>
      <c r="DN441" s="112"/>
      <c r="DO441" s="112"/>
      <c r="DP441" s="112"/>
      <c r="DQ441" s="112"/>
      <c r="DR441" s="112"/>
      <c r="DS441" s="112"/>
      <c r="DT441" s="112"/>
      <c r="DU441" s="112"/>
      <c r="DV441" s="112"/>
      <c r="DW441" s="112"/>
      <c r="DX441" s="112"/>
      <c r="DY441" s="112"/>
      <c r="DZ441" s="112"/>
      <c r="EA441" s="112"/>
      <c r="EB441" s="112"/>
      <c r="EC441" s="112"/>
      <c r="ED441" s="112"/>
      <c r="EE441" s="112"/>
      <c r="EF441" s="112"/>
      <c r="EG441" s="112"/>
      <c r="EH441" s="112"/>
      <c r="EI441" s="112"/>
      <c r="EJ441" s="112"/>
      <c r="EK441" s="112"/>
      <c r="EL441" s="112"/>
      <c r="EM441" s="112"/>
      <c r="EN441" s="112"/>
      <c r="EO441" s="112"/>
      <c r="EP441" s="112"/>
      <c r="EQ441" s="112"/>
      <c r="ER441" s="112"/>
      <c r="ES441" s="112"/>
      <c r="ET441" s="112"/>
      <c r="EU441" s="112"/>
      <c r="EV441" s="112"/>
      <c r="EW441" s="112"/>
      <c r="EX441" s="112"/>
      <c r="EY441" s="112"/>
      <c r="EZ441" s="112"/>
      <c r="FA441" s="112"/>
      <c r="FB441" s="112"/>
      <c r="FC441" s="112"/>
      <c r="FD441" s="112"/>
      <c r="FE441" s="112"/>
      <c r="FF441" s="112"/>
      <c r="FG441" s="112"/>
      <c r="FH441" s="112"/>
      <c r="FI441" s="112"/>
      <c r="FJ441" s="112"/>
      <c r="FK441" s="112"/>
      <c r="FL441" s="112"/>
      <c r="FM441" s="112"/>
      <c r="FN441" s="112"/>
      <c r="FO441" s="112"/>
      <c r="FP441" s="112"/>
      <c r="FQ441" s="112"/>
      <c r="FR441" s="112"/>
      <c r="FS441" s="112"/>
      <c r="FT441" s="112"/>
      <c r="FU441" s="112"/>
      <c r="FV441" s="112"/>
      <c r="FW441" s="112"/>
      <c r="FX441" s="112"/>
      <c r="FY441" s="112"/>
      <c r="FZ441" s="112"/>
      <c r="GA441" s="112"/>
      <c r="GB441" s="112"/>
      <c r="GC441" s="112"/>
      <c r="GD441" s="112"/>
      <c r="GE441" s="112"/>
      <c r="GF441" s="112"/>
      <c r="GG441" s="112"/>
      <c r="GH441" s="112"/>
      <c r="GI441" s="112"/>
      <c r="GJ441" s="112"/>
      <c r="GK441" s="112"/>
      <c r="GL441" s="112"/>
      <c r="GM441" s="112"/>
      <c r="GN441" s="112"/>
      <c r="GO441" s="112"/>
      <c r="GP441" s="112"/>
      <c r="GQ441" s="112"/>
      <c r="GR441" s="112"/>
      <c r="GS441" s="112"/>
      <c r="GT441" s="112"/>
      <c r="GU441" s="112"/>
    </row>
    <row r="442" spans="1:203" ht="15" customHeight="1" x14ac:dyDescent="0.25">
      <c r="A442" s="111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  <c r="AA442" s="112"/>
      <c r="AB442" s="112"/>
      <c r="AC442" s="112"/>
      <c r="AD442" s="112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112"/>
      <c r="CZ442" s="112"/>
      <c r="DA442" s="112"/>
      <c r="DB442" s="112"/>
      <c r="DC442" s="112"/>
      <c r="DD442" s="112"/>
      <c r="DE442" s="112"/>
      <c r="DF442" s="112"/>
      <c r="DG442" s="112"/>
      <c r="DH442" s="112"/>
      <c r="DI442" s="112"/>
      <c r="DJ442" s="112"/>
      <c r="DK442" s="112"/>
      <c r="DL442" s="112"/>
      <c r="DM442" s="112"/>
      <c r="DN442" s="112"/>
      <c r="DO442" s="112"/>
      <c r="DP442" s="112"/>
      <c r="DQ442" s="112"/>
      <c r="DR442" s="112"/>
      <c r="DS442" s="112"/>
      <c r="DT442" s="112"/>
      <c r="DU442" s="112"/>
      <c r="DV442" s="112"/>
      <c r="DW442" s="112"/>
      <c r="DX442" s="112"/>
      <c r="DY442" s="112"/>
      <c r="DZ442" s="112"/>
      <c r="EA442" s="112"/>
      <c r="EB442" s="112"/>
      <c r="EC442" s="112"/>
      <c r="ED442" s="112"/>
      <c r="EE442" s="112"/>
      <c r="EF442" s="112"/>
      <c r="EG442" s="112"/>
      <c r="EH442" s="112"/>
      <c r="EI442" s="112"/>
      <c r="EJ442" s="112"/>
      <c r="EK442" s="112"/>
      <c r="EL442" s="112"/>
      <c r="EM442" s="112"/>
      <c r="EN442" s="112"/>
      <c r="EO442" s="112"/>
      <c r="EP442" s="112"/>
      <c r="EQ442" s="112"/>
      <c r="ER442" s="112"/>
      <c r="ES442" s="112"/>
      <c r="ET442" s="112"/>
      <c r="EU442" s="112"/>
      <c r="EV442" s="112"/>
      <c r="EW442" s="112"/>
      <c r="EX442" s="112"/>
      <c r="EY442" s="112"/>
      <c r="EZ442" s="112"/>
      <c r="FA442" s="112"/>
      <c r="FB442" s="112"/>
      <c r="FC442" s="112"/>
      <c r="FD442" s="112"/>
      <c r="FE442" s="112"/>
      <c r="FF442" s="112"/>
      <c r="FG442" s="112"/>
      <c r="FH442" s="112"/>
      <c r="FI442" s="112"/>
      <c r="FJ442" s="112"/>
      <c r="FK442" s="112"/>
      <c r="FL442" s="112"/>
      <c r="FM442" s="112"/>
      <c r="FN442" s="112"/>
      <c r="FO442" s="112"/>
      <c r="FP442" s="112"/>
      <c r="FQ442" s="112"/>
      <c r="FR442" s="112"/>
      <c r="FS442" s="112"/>
      <c r="FT442" s="112"/>
      <c r="FU442" s="112"/>
      <c r="FV442" s="112"/>
      <c r="FW442" s="112"/>
      <c r="FX442" s="112"/>
      <c r="FY442" s="112"/>
      <c r="FZ442" s="112"/>
      <c r="GA442" s="112"/>
      <c r="GB442" s="112"/>
      <c r="GC442" s="112"/>
      <c r="GD442" s="112"/>
      <c r="GE442" s="112"/>
      <c r="GF442" s="112"/>
      <c r="GG442" s="112"/>
      <c r="GH442" s="112"/>
      <c r="GI442" s="112"/>
      <c r="GJ442" s="112"/>
      <c r="GK442" s="112"/>
      <c r="GL442" s="112"/>
      <c r="GM442" s="112"/>
      <c r="GN442" s="112"/>
      <c r="GO442" s="112"/>
      <c r="GP442" s="112"/>
      <c r="GQ442" s="112"/>
      <c r="GR442" s="112"/>
      <c r="GS442" s="112"/>
      <c r="GT442" s="112"/>
      <c r="GU442" s="112"/>
    </row>
    <row r="443" spans="1:203" ht="15" customHeight="1" x14ac:dyDescent="0.25">
      <c r="A443" s="111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112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112"/>
      <c r="CZ443" s="112"/>
      <c r="DA443" s="112"/>
      <c r="DB443" s="112"/>
      <c r="DC443" s="112"/>
      <c r="DD443" s="112"/>
      <c r="DE443" s="112"/>
      <c r="DF443" s="112"/>
      <c r="DG443" s="112"/>
      <c r="DH443" s="112"/>
      <c r="DI443" s="112"/>
      <c r="DJ443" s="112"/>
      <c r="DK443" s="112"/>
      <c r="DL443" s="112"/>
      <c r="DM443" s="112"/>
      <c r="DN443" s="112"/>
      <c r="DO443" s="112"/>
      <c r="DP443" s="112"/>
      <c r="DQ443" s="112"/>
      <c r="DR443" s="112"/>
      <c r="DS443" s="112"/>
      <c r="DT443" s="112"/>
      <c r="DU443" s="112"/>
      <c r="DV443" s="112"/>
      <c r="DW443" s="112"/>
      <c r="DX443" s="112"/>
      <c r="DY443" s="112"/>
      <c r="DZ443" s="112"/>
      <c r="EA443" s="112"/>
      <c r="EB443" s="112"/>
      <c r="EC443" s="112"/>
      <c r="ED443" s="112"/>
      <c r="EE443" s="112"/>
      <c r="EF443" s="112"/>
      <c r="EG443" s="112"/>
      <c r="EH443" s="112"/>
      <c r="EI443" s="112"/>
      <c r="EJ443" s="112"/>
      <c r="EK443" s="112"/>
      <c r="EL443" s="112"/>
      <c r="EM443" s="112"/>
      <c r="EN443" s="112"/>
      <c r="EO443" s="112"/>
      <c r="EP443" s="112"/>
      <c r="EQ443" s="112"/>
      <c r="ER443" s="112"/>
      <c r="ES443" s="112"/>
      <c r="ET443" s="112"/>
      <c r="EU443" s="112"/>
      <c r="EV443" s="112"/>
      <c r="EW443" s="112"/>
      <c r="EX443" s="112"/>
      <c r="EY443" s="112"/>
      <c r="EZ443" s="112"/>
      <c r="FA443" s="112"/>
      <c r="FB443" s="112"/>
      <c r="FC443" s="112"/>
      <c r="FD443" s="112"/>
      <c r="FE443" s="112"/>
      <c r="FF443" s="112"/>
      <c r="FG443" s="112"/>
      <c r="FH443" s="112"/>
      <c r="FI443" s="112"/>
      <c r="FJ443" s="112"/>
      <c r="FK443" s="112"/>
      <c r="FL443" s="112"/>
      <c r="FM443" s="112"/>
      <c r="FN443" s="112"/>
      <c r="FO443" s="112"/>
      <c r="FP443" s="112"/>
      <c r="FQ443" s="112"/>
      <c r="FR443" s="112"/>
      <c r="FS443" s="112"/>
      <c r="FT443" s="112"/>
      <c r="FU443" s="112"/>
      <c r="FV443" s="112"/>
      <c r="FW443" s="112"/>
      <c r="FX443" s="112"/>
      <c r="FY443" s="112"/>
      <c r="FZ443" s="112"/>
      <c r="GA443" s="112"/>
      <c r="GB443" s="112"/>
      <c r="GC443" s="112"/>
      <c r="GD443" s="112"/>
      <c r="GE443" s="112"/>
      <c r="GF443" s="112"/>
      <c r="GG443" s="112"/>
      <c r="GH443" s="112"/>
      <c r="GI443" s="112"/>
      <c r="GJ443" s="112"/>
      <c r="GK443" s="112"/>
      <c r="GL443" s="112"/>
      <c r="GM443" s="112"/>
      <c r="GN443" s="112"/>
      <c r="GO443" s="112"/>
      <c r="GP443" s="112"/>
      <c r="GQ443" s="112"/>
      <c r="GR443" s="112"/>
      <c r="GS443" s="112"/>
      <c r="GT443" s="112"/>
      <c r="GU443" s="112"/>
    </row>
    <row r="444" spans="1:203" ht="15" customHeight="1" x14ac:dyDescent="0.25">
      <c r="A444" s="111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  <c r="AA444" s="112"/>
      <c r="AB444" s="112"/>
      <c r="AC444" s="112"/>
      <c r="AD444" s="112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112"/>
      <c r="CZ444" s="112"/>
      <c r="DA444" s="112"/>
      <c r="DB444" s="112"/>
      <c r="DC444" s="112"/>
      <c r="DD444" s="112"/>
      <c r="DE444" s="112"/>
      <c r="DF444" s="112"/>
      <c r="DG444" s="112"/>
      <c r="DH444" s="112"/>
      <c r="DI444" s="112"/>
      <c r="DJ444" s="112"/>
      <c r="DK444" s="112"/>
      <c r="DL444" s="112"/>
      <c r="DM444" s="112"/>
      <c r="DN444" s="112"/>
      <c r="DO444" s="112"/>
      <c r="DP444" s="112"/>
      <c r="DQ444" s="112"/>
      <c r="DR444" s="112"/>
      <c r="DS444" s="112"/>
      <c r="DT444" s="112"/>
      <c r="DU444" s="112"/>
      <c r="DV444" s="112"/>
      <c r="DW444" s="112"/>
      <c r="DX444" s="112"/>
      <c r="DY444" s="112"/>
      <c r="DZ444" s="112"/>
      <c r="EA444" s="112"/>
      <c r="EB444" s="112"/>
      <c r="EC444" s="112"/>
      <c r="ED444" s="112"/>
      <c r="EE444" s="112"/>
      <c r="EF444" s="112"/>
      <c r="EG444" s="112"/>
      <c r="EH444" s="112"/>
      <c r="EI444" s="112"/>
      <c r="EJ444" s="112"/>
      <c r="EK444" s="112"/>
      <c r="EL444" s="112"/>
      <c r="EM444" s="112"/>
      <c r="EN444" s="112"/>
      <c r="EO444" s="112"/>
      <c r="EP444" s="112"/>
      <c r="EQ444" s="112"/>
      <c r="ER444" s="112"/>
      <c r="ES444" s="112"/>
      <c r="ET444" s="112"/>
      <c r="EU444" s="112"/>
      <c r="EV444" s="112"/>
      <c r="EW444" s="112"/>
      <c r="EX444" s="112"/>
      <c r="EY444" s="112"/>
      <c r="EZ444" s="112"/>
      <c r="FA444" s="112"/>
      <c r="FB444" s="112"/>
      <c r="FC444" s="112"/>
      <c r="FD444" s="112"/>
      <c r="FE444" s="112"/>
      <c r="FF444" s="112"/>
      <c r="FG444" s="112"/>
      <c r="FH444" s="112"/>
      <c r="FI444" s="112"/>
      <c r="FJ444" s="112"/>
      <c r="FK444" s="112"/>
      <c r="FL444" s="112"/>
      <c r="FM444" s="112"/>
      <c r="FN444" s="112"/>
      <c r="FO444" s="112"/>
      <c r="FP444" s="112"/>
      <c r="FQ444" s="112"/>
      <c r="FR444" s="112"/>
      <c r="FS444" s="112"/>
      <c r="FT444" s="112"/>
      <c r="FU444" s="112"/>
      <c r="FV444" s="112"/>
      <c r="FW444" s="112"/>
      <c r="FX444" s="112"/>
      <c r="FY444" s="112"/>
      <c r="FZ444" s="112"/>
      <c r="GA444" s="112"/>
      <c r="GB444" s="112"/>
      <c r="GC444" s="112"/>
      <c r="GD444" s="112"/>
      <c r="GE444" s="112"/>
      <c r="GF444" s="112"/>
      <c r="GG444" s="112"/>
      <c r="GH444" s="112"/>
      <c r="GI444" s="112"/>
      <c r="GJ444" s="112"/>
      <c r="GK444" s="112"/>
      <c r="GL444" s="112"/>
      <c r="GM444" s="112"/>
      <c r="GN444" s="112"/>
      <c r="GO444" s="112"/>
      <c r="GP444" s="112"/>
      <c r="GQ444" s="112"/>
      <c r="GR444" s="112"/>
      <c r="GS444" s="112"/>
      <c r="GT444" s="112"/>
      <c r="GU444" s="112"/>
    </row>
    <row r="445" spans="1:203" ht="15" customHeight="1" x14ac:dyDescent="0.25">
      <c r="A445" s="111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  <c r="AA445" s="112"/>
      <c r="AB445" s="112"/>
      <c r="AC445" s="112"/>
      <c r="AD445" s="112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112"/>
      <c r="CZ445" s="112"/>
      <c r="DA445" s="112"/>
      <c r="DB445" s="112"/>
      <c r="DC445" s="112"/>
      <c r="DD445" s="112"/>
      <c r="DE445" s="112"/>
      <c r="DF445" s="112"/>
      <c r="DG445" s="112"/>
      <c r="DH445" s="112"/>
      <c r="DI445" s="112"/>
      <c r="DJ445" s="112"/>
      <c r="DK445" s="112"/>
      <c r="DL445" s="112"/>
      <c r="DM445" s="112"/>
      <c r="DN445" s="112"/>
      <c r="DO445" s="112"/>
      <c r="DP445" s="112"/>
      <c r="DQ445" s="112"/>
      <c r="DR445" s="112"/>
      <c r="DS445" s="112"/>
      <c r="DT445" s="112"/>
      <c r="DU445" s="112"/>
      <c r="DV445" s="112"/>
      <c r="DW445" s="112"/>
      <c r="DX445" s="112"/>
      <c r="DY445" s="112"/>
      <c r="DZ445" s="112"/>
      <c r="EA445" s="112"/>
      <c r="EB445" s="112"/>
      <c r="EC445" s="112"/>
      <c r="ED445" s="112"/>
      <c r="EE445" s="112"/>
      <c r="EF445" s="112"/>
      <c r="EG445" s="112"/>
      <c r="EH445" s="112"/>
      <c r="EI445" s="112"/>
      <c r="EJ445" s="112"/>
      <c r="EK445" s="112"/>
      <c r="EL445" s="112"/>
      <c r="EM445" s="112"/>
      <c r="EN445" s="112"/>
      <c r="EO445" s="112"/>
      <c r="EP445" s="112"/>
      <c r="EQ445" s="112"/>
      <c r="ER445" s="112"/>
      <c r="ES445" s="112"/>
      <c r="ET445" s="112"/>
      <c r="EU445" s="112"/>
      <c r="EV445" s="112"/>
      <c r="EW445" s="112"/>
      <c r="EX445" s="112"/>
      <c r="EY445" s="112"/>
      <c r="EZ445" s="112"/>
      <c r="FA445" s="112"/>
      <c r="FB445" s="112"/>
      <c r="FC445" s="112"/>
      <c r="FD445" s="112"/>
      <c r="FE445" s="112"/>
      <c r="FF445" s="112"/>
      <c r="FG445" s="112"/>
      <c r="FH445" s="112"/>
      <c r="FI445" s="112"/>
      <c r="FJ445" s="112"/>
      <c r="FK445" s="112"/>
      <c r="FL445" s="112"/>
      <c r="FM445" s="112"/>
      <c r="FN445" s="112"/>
      <c r="FO445" s="112"/>
      <c r="FP445" s="112"/>
      <c r="FQ445" s="112"/>
      <c r="FR445" s="112"/>
      <c r="FS445" s="112"/>
      <c r="FT445" s="112"/>
      <c r="FU445" s="112"/>
      <c r="FV445" s="112"/>
      <c r="FW445" s="112"/>
      <c r="FX445" s="112"/>
      <c r="FY445" s="112"/>
      <c r="FZ445" s="112"/>
      <c r="GA445" s="112"/>
      <c r="GB445" s="112"/>
      <c r="GC445" s="112"/>
      <c r="GD445" s="112"/>
      <c r="GE445" s="112"/>
      <c r="GF445" s="112"/>
      <c r="GG445" s="112"/>
      <c r="GH445" s="112"/>
      <c r="GI445" s="112"/>
      <c r="GJ445" s="112"/>
      <c r="GK445" s="112"/>
      <c r="GL445" s="112"/>
      <c r="GM445" s="112"/>
      <c r="GN445" s="112"/>
      <c r="GO445" s="112"/>
      <c r="GP445" s="112"/>
      <c r="GQ445" s="112"/>
      <c r="GR445" s="112"/>
      <c r="GS445" s="112"/>
      <c r="GT445" s="112"/>
      <c r="GU445" s="112"/>
    </row>
    <row r="446" spans="1:203" ht="15" customHeight="1" x14ac:dyDescent="0.25">
      <c r="A446" s="111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  <c r="AA446" s="112"/>
      <c r="AB446" s="112"/>
      <c r="AC446" s="112"/>
      <c r="AD446" s="112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112"/>
      <c r="CZ446" s="112"/>
      <c r="DA446" s="112"/>
      <c r="DB446" s="112"/>
      <c r="DC446" s="112"/>
      <c r="DD446" s="112"/>
      <c r="DE446" s="112"/>
      <c r="DF446" s="112"/>
      <c r="DG446" s="112"/>
      <c r="DH446" s="112"/>
      <c r="DI446" s="112"/>
      <c r="DJ446" s="112"/>
      <c r="DK446" s="112"/>
      <c r="DL446" s="112"/>
      <c r="DM446" s="112"/>
      <c r="DN446" s="112"/>
      <c r="DO446" s="112"/>
      <c r="DP446" s="112"/>
      <c r="DQ446" s="112"/>
      <c r="DR446" s="112"/>
      <c r="DS446" s="112"/>
      <c r="DT446" s="112"/>
      <c r="DU446" s="112"/>
      <c r="DV446" s="112"/>
      <c r="DW446" s="112"/>
      <c r="DX446" s="112"/>
      <c r="DY446" s="112"/>
      <c r="DZ446" s="112"/>
      <c r="EA446" s="112"/>
      <c r="EB446" s="112"/>
      <c r="EC446" s="112"/>
      <c r="ED446" s="112"/>
      <c r="EE446" s="112"/>
      <c r="EF446" s="112"/>
      <c r="EG446" s="112"/>
      <c r="EH446" s="112"/>
      <c r="EI446" s="112"/>
      <c r="EJ446" s="112"/>
      <c r="EK446" s="112"/>
      <c r="EL446" s="112"/>
      <c r="EM446" s="112"/>
      <c r="EN446" s="112"/>
      <c r="EO446" s="112"/>
      <c r="EP446" s="112"/>
      <c r="EQ446" s="112"/>
      <c r="ER446" s="112"/>
      <c r="ES446" s="112"/>
      <c r="ET446" s="112"/>
      <c r="EU446" s="112"/>
      <c r="EV446" s="112"/>
      <c r="EW446" s="112"/>
      <c r="EX446" s="112"/>
      <c r="EY446" s="112"/>
      <c r="EZ446" s="112"/>
      <c r="FA446" s="112"/>
      <c r="FB446" s="112"/>
      <c r="FC446" s="112"/>
      <c r="FD446" s="112"/>
      <c r="FE446" s="112"/>
      <c r="FF446" s="112"/>
      <c r="FG446" s="112"/>
      <c r="FH446" s="112"/>
      <c r="FI446" s="112"/>
      <c r="FJ446" s="112"/>
      <c r="FK446" s="112"/>
      <c r="FL446" s="112"/>
      <c r="FM446" s="112"/>
      <c r="FN446" s="112"/>
      <c r="FO446" s="112"/>
      <c r="FP446" s="112"/>
      <c r="FQ446" s="112"/>
      <c r="FR446" s="112"/>
      <c r="FS446" s="112"/>
      <c r="FT446" s="112"/>
      <c r="FU446" s="112"/>
      <c r="FV446" s="112"/>
      <c r="FW446" s="112"/>
      <c r="FX446" s="112"/>
      <c r="FY446" s="112"/>
      <c r="FZ446" s="112"/>
      <c r="GA446" s="112"/>
      <c r="GB446" s="112"/>
      <c r="GC446" s="112"/>
      <c r="GD446" s="112"/>
      <c r="GE446" s="112"/>
      <c r="GF446" s="112"/>
      <c r="GG446" s="112"/>
      <c r="GH446" s="112"/>
      <c r="GI446" s="112"/>
      <c r="GJ446" s="112"/>
      <c r="GK446" s="112"/>
      <c r="GL446" s="112"/>
      <c r="GM446" s="112"/>
      <c r="GN446" s="112"/>
      <c r="GO446" s="112"/>
      <c r="GP446" s="112"/>
      <c r="GQ446" s="112"/>
      <c r="GR446" s="112"/>
      <c r="GS446" s="112"/>
      <c r="GT446" s="112"/>
      <c r="GU446" s="112"/>
    </row>
    <row r="447" spans="1:203" ht="15" customHeight="1" x14ac:dyDescent="0.25">
      <c r="A447" s="111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  <c r="AA447" s="112"/>
      <c r="AB447" s="112"/>
      <c r="AC447" s="112"/>
      <c r="AD447" s="112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112"/>
      <c r="CZ447" s="112"/>
      <c r="DA447" s="112"/>
      <c r="DB447" s="112"/>
      <c r="DC447" s="112"/>
      <c r="DD447" s="112"/>
      <c r="DE447" s="112"/>
      <c r="DF447" s="112"/>
      <c r="DG447" s="112"/>
      <c r="DH447" s="112"/>
      <c r="DI447" s="112"/>
      <c r="DJ447" s="112"/>
      <c r="DK447" s="112"/>
      <c r="DL447" s="112"/>
      <c r="DM447" s="112"/>
      <c r="DN447" s="112"/>
      <c r="DO447" s="112"/>
      <c r="DP447" s="112"/>
      <c r="DQ447" s="112"/>
      <c r="DR447" s="112"/>
      <c r="DS447" s="112"/>
      <c r="DT447" s="112"/>
      <c r="DU447" s="112"/>
      <c r="DV447" s="112"/>
      <c r="DW447" s="112"/>
      <c r="DX447" s="112"/>
      <c r="DY447" s="112"/>
      <c r="DZ447" s="112"/>
      <c r="EA447" s="112"/>
      <c r="EB447" s="112"/>
      <c r="EC447" s="112"/>
      <c r="ED447" s="112"/>
      <c r="EE447" s="112"/>
      <c r="EF447" s="112"/>
      <c r="EG447" s="112"/>
      <c r="EH447" s="112"/>
      <c r="EI447" s="112"/>
      <c r="EJ447" s="112"/>
      <c r="EK447" s="112"/>
      <c r="EL447" s="112"/>
      <c r="EM447" s="112"/>
      <c r="EN447" s="112"/>
      <c r="EO447" s="112"/>
      <c r="EP447" s="112"/>
      <c r="EQ447" s="112"/>
      <c r="ER447" s="112"/>
      <c r="ES447" s="112"/>
      <c r="ET447" s="112"/>
      <c r="EU447" s="112"/>
      <c r="EV447" s="112"/>
      <c r="EW447" s="112"/>
      <c r="EX447" s="112"/>
      <c r="EY447" s="112"/>
      <c r="EZ447" s="112"/>
      <c r="FA447" s="112"/>
      <c r="FB447" s="112"/>
      <c r="FC447" s="112"/>
      <c r="FD447" s="112"/>
      <c r="FE447" s="112"/>
      <c r="FF447" s="112"/>
      <c r="FG447" s="112"/>
      <c r="FH447" s="112"/>
      <c r="FI447" s="112"/>
      <c r="FJ447" s="112"/>
      <c r="FK447" s="112"/>
      <c r="FL447" s="112"/>
      <c r="FM447" s="112"/>
      <c r="FN447" s="112"/>
      <c r="FO447" s="112"/>
      <c r="FP447" s="112"/>
      <c r="FQ447" s="112"/>
      <c r="FR447" s="112"/>
      <c r="FS447" s="112"/>
      <c r="FT447" s="112"/>
      <c r="FU447" s="112"/>
      <c r="FV447" s="112"/>
      <c r="FW447" s="112"/>
      <c r="FX447" s="112"/>
      <c r="FY447" s="112"/>
      <c r="FZ447" s="112"/>
      <c r="GA447" s="112"/>
      <c r="GB447" s="112"/>
      <c r="GC447" s="112"/>
      <c r="GD447" s="112"/>
      <c r="GE447" s="112"/>
      <c r="GF447" s="112"/>
      <c r="GG447" s="112"/>
      <c r="GH447" s="112"/>
      <c r="GI447" s="112"/>
      <c r="GJ447" s="112"/>
      <c r="GK447" s="112"/>
      <c r="GL447" s="112"/>
      <c r="GM447" s="112"/>
      <c r="GN447" s="112"/>
      <c r="GO447" s="112"/>
      <c r="GP447" s="112"/>
      <c r="GQ447" s="112"/>
      <c r="GR447" s="112"/>
      <c r="GS447" s="112"/>
      <c r="GT447" s="112"/>
      <c r="GU447" s="112"/>
    </row>
    <row r="448" spans="1:203" ht="15" customHeight="1" x14ac:dyDescent="0.25">
      <c r="A448" s="111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112"/>
      <c r="CZ448" s="112"/>
      <c r="DA448" s="112"/>
      <c r="DB448" s="112"/>
      <c r="DC448" s="112"/>
      <c r="DD448" s="112"/>
      <c r="DE448" s="112"/>
      <c r="DF448" s="112"/>
      <c r="DG448" s="112"/>
      <c r="DH448" s="112"/>
      <c r="DI448" s="112"/>
      <c r="DJ448" s="112"/>
      <c r="DK448" s="112"/>
      <c r="DL448" s="112"/>
      <c r="DM448" s="112"/>
      <c r="DN448" s="112"/>
      <c r="DO448" s="112"/>
      <c r="DP448" s="112"/>
      <c r="DQ448" s="112"/>
      <c r="DR448" s="112"/>
      <c r="DS448" s="112"/>
      <c r="DT448" s="112"/>
      <c r="DU448" s="112"/>
      <c r="DV448" s="112"/>
      <c r="DW448" s="112"/>
      <c r="DX448" s="112"/>
      <c r="DY448" s="112"/>
      <c r="DZ448" s="112"/>
      <c r="EA448" s="112"/>
      <c r="EB448" s="112"/>
      <c r="EC448" s="112"/>
      <c r="ED448" s="112"/>
      <c r="EE448" s="112"/>
      <c r="EF448" s="112"/>
      <c r="EG448" s="112"/>
      <c r="EH448" s="112"/>
      <c r="EI448" s="112"/>
      <c r="EJ448" s="112"/>
      <c r="EK448" s="112"/>
      <c r="EL448" s="112"/>
      <c r="EM448" s="112"/>
      <c r="EN448" s="112"/>
      <c r="EO448" s="112"/>
      <c r="EP448" s="112"/>
      <c r="EQ448" s="112"/>
      <c r="ER448" s="112"/>
      <c r="ES448" s="112"/>
      <c r="ET448" s="112"/>
      <c r="EU448" s="112"/>
      <c r="EV448" s="112"/>
      <c r="EW448" s="112"/>
      <c r="EX448" s="112"/>
      <c r="EY448" s="112"/>
      <c r="EZ448" s="112"/>
      <c r="FA448" s="112"/>
      <c r="FB448" s="112"/>
      <c r="FC448" s="112"/>
      <c r="FD448" s="112"/>
      <c r="FE448" s="112"/>
      <c r="FF448" s="112"/>
      <c r="FG448" s="112"/>
      <c r="FH448" s="112"/>
      <c r="FI448" s="112"/>
      <c r="FJ448" s="112"/>
      <c r="FK448" s="112"/>
      <c r="FL448" s="112"/>
      <c r="FM448" s="112"/>
      <c r="FN448" s="112"/>
      <c r="FO448" s="112"/>
      <c r="FP448" s="112"/>
      <c r="FQ448" s="112"/>
      <c r="FR448" s="112"/>
      <c r="FS448" s="112"/>
      <c r="FT448" s="112"/>
      <c r="FU448" s="112"/>
      <c r="FV448" s="112"/>
      <c r="FW448" s="112"/>
      <c r="FX448" s="112"/>
      <c r="FY448" s="112"/>
      <c r="FZ448" s="112"/>
      <c r="GA448" s="112"/>
      <c r="GB448" s="112"/>
      <c r="GC448" s="112"/>
      <c r="GD448" s="112"/>
      <c r="GE448" s="112"/>
      <c r="GF448" s="112"/>
      <c r="GG448" s="112"/>
      <c r="GH448" s="112"/>
      <c r="GI448" s="112"/>
      <c r="GJ448" s="112"/>
      <c r="GK448" s="112"/>
      <c r="GL448" s="112"/>
      <c r="GM448" s="112"/>
      <c r="GN448" s="112"/>
      <c r="GO448" s="112"/>
      <c r="GP448" s="112"/>
      <c r="GQ448" s="112"/>
      <c r="GR448" s="112"/>
      <c r="GS448" s="112"/>
      <c r="GT448" s="112"/>
      <c r="GU448" s="112"/>
    </row>
    <row r="449" spans="1:203" ht="15" customHeight="1" x14ac:dyDescent="0.25">
      <c r="A449" s="111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112"/>
      <c r="AC449" s="112"/>
      <c r="AD449" s="112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112"/>
      <c r="CZ449" s="112"/>
      <c r="DA449" s="112"/>
      <c r="DB449" s="112"/>
      <c r="DC449" s="112"/>
      <c r="DD449" s="112"/>
      <c r="DE449" s="112"/>
      <c r="DF449" s="112"/>
      <c r="DG449" s="112"/>
      <c r="DH449" s="112"/>
      <c r="DI449" s="112"/>
      <c r="DJ449" s="112"/>
      <c r="DK449" s="112"/>
      <c r="DL449" s="112"/>
      <c r="DM449" s="112"/>
      <c r="DN449" s="112"/>
      <c r="DO449" s="112"/>
      <c r="DP449" s="112"/>
      <c r="DQ449" s="112"/>
      <c r="DR449" s="112"/>
      <c r="DS449" s="112"/>
      <c r="DT449" s="112"/>
      <c r="DU449" s="112"/>
      <c r="DV449" s="112"/>
      <c r="DW449" s="112"/>
      <c r="DX449" s="112"/>
      <c r="DY449" s="112"/>
      <c r="DZ449" s="112"/>
      <c r="EA449" s="112"/>
      <c r="EB449" s="112"/>
      <c r="EC449" s="112"/>
      <c r="ED449" s="112"/>
      <c r="EE449" s="112"/>
      <c r="EF449" s="112"/>
      <c r="EG449" s="112"/>
      <c r="EH449" s="112"/>
      <c r="EI449" s="112"/>
      <c r="EJ449" s="112"/>
      <c r="EK449" s="112"/>
      <c r="EL449" s="112"/>
      <c r="EM449" s="112"/>
      <c r="EN449" s="112"/>
      <c r="EO449" s="112"/>
      <c r="EP449" s="112"/>
      <c r="EQ449" s="112"/>
      <c r="ER449" s="112"/>
      <c r="ES449" s="112"/>
      <c r="ET449" s="112"/>
      <c r="EU449" s="112"/>
      <c r="EV449" s="112"/>
      <c r="EW449" s="112"/>
      <c r="EX449" s="112"/>
      <c r="EY449" s="112"/>
      <c r="EZ449" s="112"/>
      <c r="FA449" s="112"/>
      <c r="FB449" s="112"/>
      <c r="FC449" s="112"/>
      <c r="FD449" s="112"/>
      <c r="FE449" s="112"/>
      <c r="FF449" s="112"/>
      <c r="FG449" s="112"/>
      <c r="FH449" s="112"/>
      <c r="FI449" s="112"/>
      <c r="FJ449" s="112"/>
      <c r="FK449" s="112"/>
      <c r="FL449" s="112"/>
      <c r="FM449" s="112"/>
      <c r="FN449" s="112"/>
      <c r="FO449" s="112"/>
      <c r="FP449" s="112"/>
      <c r="FQ449" s="112"/>
      <c r="FR449" s="112"/>
      <c r="FS449" s="112"/>
      <c r="FT449" s="112"/>
      <c r="FU449" s="112"/>
      <c r="FV449" s="112"/>
      <c r="FW449" s="112"/>
      <c r="FX449" s="112"/>
      <c r="FY449" s="112"/>
      <c r="FZ449" s="112"/>
      <c r="GA449" s="112"/>
      <c r="GB449" s="112"/>
      <c r="GC449" s="112"/>
      <c r="GD449" s="112"/>
      <c r="GE449" s="112"/>
      <c r="GF449" s="112"/>
      <c r="GG449" s="112"/>
      <c r="GH449" s="112"/>
      <c r="GI449" s="112"/>
      <c r="GJ449" s="112"/>
      <c r="GK449" s="112"/>
      <c r="GL449" s="112"/>
      <c r="GM449" s="112"/>
      <c r="GN449" s="112"/>
      <c r="GO449" s="112"/>
      <c r="GP449" s="112"/>
      <c r="GQ449" s="112"/>
      <c r="GR449" s="112"/>
      <c r="GS449" s="112"/>
      <c r="GT449" s="112"/>
      <c r="GU449" s="112"/>
    </row>
    <row r="450" spans="1:203" ht="15" customHeight="1" x14ac:dyDescent="0.25">
      <c r="A450" s="111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112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112"/>
      <c r="CZ450" s="112"/>
      <c r="DA450" s="112"/>
      <c r="DB450" s="112"/>
      <c r="DC450" s="112"/>
      <c r="DD450" s="112"/>
      <c r="DE450" s="112"/>
      <c r="DF450" s="112"/>
      <c r="DG450" s="112"/>
      <c r="DH450" s="112"/>
      <c r="DI450" s="112"/>
      <c r="DJ450" s="112"/>
      <c r="DK450" s="112"/>
      <c r="DL450" s="112"/>
      <c r="DM450" s="112"/>
      <c r="DN450" s="112"/>
      <c r="DO450" s="112"/>
      <c r="DP450" s="112"/>
      <c r="DQ450" s="112"/>
      <c r="DR450" s="112"/>
      <c r="DS450" s="112"/>
      <c r="DT450" s="112"/>
      <c r="DU450" s="112"/>
      <c r="DV450" s="112"/>
      <c r="DW450" s="112"/>
      <c r="DX450" s="112"/>
      <c r="DY450" s="112"/>
      <c r="DZ450" s="112"/>
      <c r="EA450" s="112"/>
      <c r="EB450" s="112"/>
      <c r="EC450" s="112"/>
      <c r="ED450" s="112"/>
      <c r="EE450" s="112"/>
      <c r="EF450" s="112"/>
      <c r="EG450" s="112"/>
      <c r="EH450" s="112"/>
      <c r="EI450" s="112"/>
      <c r="EJ450" s="112"/>
      <c r="EK450" s="112"/>
      <c r="EL450" s="112"/>
      <c r="EM450" s="112"/>
      <c r="EN450" s="112"/>
      <c r="EO450" s="112"/>
      <c r="EP450" s="112"/>
      <c r="EQ450" s="112"/>
      <c r="ER450" s="112"/>
      <c r="ES450" s="112"/>
      <c r="ET450" s="112"/>
      <c r="EU450" s="112"/>
      <c r="EV450" s="112"/>
      <c r="EW450" s="112"/>
      <c r="EX450" s="112"/>
      <c r="EY450" s="112"/>
      <c r="EZ450" s="112"/>
      <c r="FA450" s="112"/>
      <c r="FB450" s="112"/>
      <c r="FC450" s="112"/>
      <c r="FD450" s="112"/>
      <c r="FE450" s="112"/>
      <c r="FF450" s="112"/>
      <c r="FG450" s="112"/>
      <c r="FH450" s="112"/>
      <c r="FI450" s="112"/>
      <c r="FJ450" s="112"/>
      <c r="FK450" s="112"/>
      <c r="FL450" s="112"/>
      <c r="FM450" s="112"/>
      <c r="FN450" s="112"/>
      <c r="FO450" s="112"/>
      <c r="FP450" s="112"/>
      <c r="FQ450" s="112"/>
      <c r="FR450" s="112"/>
      <c r="FS450" s="112"/>
      <c r="FT450" s="112"/>
      <c r="FU450" s="112"/>
      <c r="FV450" s="112"/>
      <c r="FW450" s="112"/>
      <c r="FX450" s="112"/>
      <c r="FY450" s="112"/>
      <c r="FZ450" s="112"/>
      <c r="GA450" s="112"/>
      <c r="GB450" s="112"/>
      <c r="GC450" s="112"/>
      <c r="GD450" s="112"/>
      <c r="GE450" s="112"/>
      <c r="GF450" s="112"/>
      <c r="GG450" s="112"/>
      <c r="GH450" s="112"/>
      <c r="GI450" s="112"/>
      <c r="GJ450" s="112"/>
      <c r="GK450" s="112"/>
      <c r="GL450" s="112"/>
      <c r="GM450" s="112"/>
      <c r="GN450" s="112"/>
      <c r="GO450" s="112"/>
      <c r="GP450" s="112"/>
      <c r="GQ450" s="112"/>
      <c r="GR450" s="112"/>
      <c r="GS450" s="112"/>
      <c r="GT450" s="112"/>
      <c r="GU450" s="112"/>
    </row>
    <row r="451" spans="1:203" ht="15" customHeight="1" x14ac:dyDescent="0.25">
      <c r="A451" s="111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  <c r="AA451" s="112"/>
      <c r="AB451" s="112"/>
      <c r="AC451" s="112"/>
      <c r="AD451" s="112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112"/>
      <c r="CZ451" s="112"/>
      <c r="DA451" s="112"/>
      <c r="DB451" s="112"/>
      <c r="DC451" s="112"/>
      <c r="DD451" s="112"/>
      <c r="DE451" s="112"/>
      <c r="DF451" s="112"/>
      <c r="DG451" s="112"/>
      <c r="DH451" s="112"/>
      <c r="DI451" s="112"/>
      <c r="DJ451" s="112"/>
      <c r="DK451" s="112"/>
      <c r="DL451" s="112"/>
      <c r="DM451" s="112"/>
      <c r="DN451" s="112"/>
      <c r="DO451" s="112"/>
      <c r="DP451" s="112"/>
      <c r="DQ451" s="112"/>
      <c r="DR451" s="112"/>
      <c r="DS451" s="112"/>
      <c r="DT451" s="112"/>
      <c r="DU451" s="112"/>
      <c r="DV451" s="112"/>
      <c r="DW451" s="112"/>
      <c r="DX451" s="112"/>
      <c r="DY451" s="112"/>
      <c r="DZ451" s="112"/>
      <c r="EA451" s="112"/>
      <c r="EB451" s="112"/>
      <c r="EC451" s="112"/>
      <c r="ED451" s="112"/>
      <c r="EE451" s="112"/>
      <c r="EF451" s="112"/>
      <c r="EG451" s="112"/>
      <c r="EH451" s="112"/>
      <c r="EI451" s="112"/>
      <c r="EJ451" s="112"/>
      <c r="EK451" s="112"/>
      <c r="EL451" s="112"/>
      <c r="EM451" s="112"/>
      <c r="EN451" s="112"/>
      <c r="EO451" s="112"/>
      <c r="EP451" s="112"/>
      <c r="EQ451" s="112"/>
      <c r="ER451" s="112"/>
      <c r="ES451" s="112"/>
      <c r="ET451" s="112"/>
      <c r="EU451" s="112"/>
      <c r="EV451" s="112"/>
      <c r="EW451" s="112"/>
      <c r="EX451" s="112"/>
      <c r="EY451" s="112"/>
      <c r="EZ451" s="112"/>
      <c r="FA451" s="112"/>
      <c r="FB451" s="112"/>
      <c r="FC451" s="112"/>
      <c r="FD451" s="112"/>
      <c r="FE451" s="112"/>
      <c r="FF451" s="112"/>
      <c r="FG451" s="112"/>
      <c r="FH451" s="112"/>
      <c r="FI451" s="112"/>
      <c r="FJ451" s="112"/>
      <c r="FK451" s="112"/>
      <c r="FL451" s="112"/>
      <c r="FM451" s="112"/>
      <c r="FN451" s="112"/>
      <c r="FO451" s="112"/>
      <c r="FP451" s="112"/>
      <c r="FQ451" s="112"/>
      <c r="FR451" s="112"/>
      <c r="FS451" s="112"/>
      <c r="FT451" s="112"/>
      <c r="FU451" s="112"/>
      <c r="FV451" s="112"/>
      <c r="FW451" s="112"/>
      <c r="FX451" s="112"/>
      <c r="FY451" s="112"/>
      <c r="FZ451" s="112"/>
      <c r="GA451" s="112"/>
      <c r="GB451" s="112"/>
      <c r="GC451" s="112"/>
      <c r="GD451" s="112"/>
      <c r="GE451" s="112"/>
      <c r="GF451" s="112"/>
      <c r="GG451" s="112"/>
      <c r="GH451" s="112"/>
      <c r="GI451" s="112"/>
      <c r="GJ451" s="112"/>
      <c r="GK451" s="112"/>
      <c r="GL451" s="112"/>
      <c r="GM451" s="112"/>
      <c r="GN451" s="112"/>
      <c r="GO451" s="112"/>
      <c r="GP451" s="112"/>
      <c r="GQ451" s="112"/>
      <c r="GR451" s="112"/>
      <c r="GS451" s="112"/>
      <c r="GT451" s="112"/>
      <c r="GU451" s="112"/>
    </row>
    <row r="452" spans="1:203" ht="15" customHeight="1" x14ac:dyDescent="0.25">
      <c r="A452" s="111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  <c r="AA452" s="112"/>
      <c r="AB452" s="112"/>
      <c r="AC452" s="112"/>
      <c r="AD452" s="112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112"/>
      <c r="CZ452" s="112"/>
      <c r="DA452" s="112"/>
      <c r="DB452" s="112"/>
      <c r="DC452" s="112"/>
      <c r="DD452" s="112"/>
      <c r="DE452" s="112"/>
      <c r="DF452" s="112"/>
      <c r="DG452" s="112"/>
      <c r="DH452" s="112"/>
      <c r="DI452" s="112"/>
      <c r="DJ452" s="112"/>
      <c r="DK452" s="112"/>
      <c r="DL452" s="112"/>
      <c r="DM452" s="112"/>
      <c r="DN452" s="112"/>
      <c r="DO452" s="112"/>
      <c r="DP452" s="112"/>
      <c r="DQ452" s="112"/>
      <c r="DR452" s="112"/>
      <c r="DS452" s="112"/>
      <c r="DT452" s="112"/>
      <c r="DU452" s="112"/>
      <c r="DV452" s="112"/>
      <c r="DW452" s="112"/>
      <c r="DX452" s="112"/>
      <c r="DY452" s="112"/>
      <c r="DZ452" s="112"/>
      <c r="EA452" s="112"/>
      <c r="EB452" s="112"/>
      <c r="EC452" s="112"/>
      <c r="ED452" s="112"/>
      <c r="EE452" s="112"/>
      <c r="EF452" s="112"/>
      <c r="EG452" s="112"/>
      <c r="EH452" s="112"/>
      <c r="EI452" s="112"/>
      <c r="EJ452" s="112"/>
      <c r="EK452" s="112"/>
      <c r="EL452" s="112"/>
      <c r="EM452" s="112"/>
      <c r="EN452" s="112"/>
      <c r="EO452" s="112"/>
      <c r="EP452" s="112"/>
      <c r="EQ452" s="112"/>
      <c r="ER452" s="112"/>
      <c r="ES452" s="112"/>
      <c r="ET452" s="112"/>
      <c r="EU452" s="112"/>
      <c r="EV452" s="112"/>
      <c r="EW452" s="112"/>
      <c r="EX452" s="112"/>
      <c r="EY452" s="112"/>
      <c r="EZ452" s="112"/>
      <c r="FA452" s="112"/>
      <c r="FB452" s="112"/>
      <c r="FC452" s="112"/>
      <c r="FD452" s="112"/>
      <c r="FE452" s="112"/>
      <c r="FF452" s="112"/>
      <c r="FG452" s="112"/>
      <c r="FH452" s="112"/>
      <c r="FI452" s="112"/>
      <c r="FJ452" s="112"/>
      <c r="FK452" s="112"/>
      <c r="FL452" s="112"/>
      <c r="FM452" s="112"/>
      <c r="FN452" s="112"/>
      <c r="FO452" s="112"/>
      <c r="FP452" s="112"/>
      <c r="FQ452" s="112"/>
      <c r="FR452" s="112"/>
      <c r="FS452" s="112"/>
      <c r="FT452" s="112"/>
      <c r="FU452" s="112"/>
      <c r="FV452" s="112"/>
      <c r="FW452" s="112"/>
      <c r="FX452" s="112"/>
      <c r="FY452" s="112"/>
      <c r="FZ452" s="112"/>
      <c r="GA452" s="112"/>
      <c r="GB452" s="112"/>
      <c r="GC452" s="112"/>
      <c r="GD452" s="112"/>
      <c r="GE452" s="112"/>
      <c r="GF452" s="112"/>
      <c r="GG452" s="112"/>
      <c r="GH452" s="112"/>
      <c r="GI452" s="112"/>
      <c r="GJ452" s="112"/>
      <c r="GK452" s="112"/>
      <c r="GL452" s="112"/>
      <c r="GM452" s="112"/>
      <c r="GN452" s="112"/>
      <c r="GO452" s="112"/>
      <c r="GP452" s="112"/>
      <c r="GQ452" s="112"/>
      <c r="GR452" s="112"/>
      <c r="GS452" s="112"/>
      <c r="GT452" s="112"/>
      <c r="GU452" s="112"/>
    </row>
    <row r="453" spans="1:203" ht="15" customHeight="1" x14ac:dyDescent="0.25">
      <c r="A453" s="111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  <c r="AA453" s="112"/>
      <c r="AB453" s="112"/>
      <c r="AC453" s="112"/>
      <c r="AD453" s="112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112"/>
      <c r="CZ453" s="112"/>
      <c r="DA453" s="112"/>
      <c r="DB453" s="112"/>
      <c r="DC453" s="112"/>
      <c r="DD453" s="112"/>
      <c r="DE453" s="112"/>
      <c r="DF453" s="112"/>
      <c r="DG453" s="112"/>
      <c r="DH453" s="112"/>
      <c r="DI453" s="112"/>
      <c r="DJ453" s="112"/>
      <c r="DK453" s="112"/>
      <c r="DL453" s="112"/>
      <c r="DM453" s="112"/>
      <c r="DN453" s="112"/>
      <c r="DO453" s="112"/>
      <c r="DP453" s="112"/>
      <c r="DQ453" s="112"/>
      <c r="DR453" s="112"/>
      <c r="DS453" s="112"/>
      <c r="DT453" s="112"/>
      <c r="DU453" s="112"/>
      <c r="DV453" s="112"/>
      <c r="DW453" s="112"/>
      <c r="DX453" s="112"/>
      <c r="DY453" s="112"/>
      <c r="DZ453" s="112"/>
      <c r="EA453" s="112"/>
      <c r="EB453" s="112"/>
      <c r="EC453" s="112"/>
      <c r="ED453" s="112"/>
      <c r="EE453" s="112"/>
      <c r="EF453" s="112"/>
      <c r="EG453" s="112"/>
      <c r="EH453" s="112"/>
      <c r="EI453" s="112"/>
      <c r="EJ453" s="112"/>
      <c r="EK453" s="112"/>
      <c r="EL453" s="112"/>
      <c r="EM453" s="112"/>
      <c r="EN453" s="112"/>
      <c r="EO453" s="112"/>
      <c r="EP453" s="112"/>
      <c r="EQ453" s="112"/>
      <c r="ER453" s="112"/>
      <c r="ES453" s="112"/>
      <c r="ET453" s="112"/>
      <c r="EU453" s="112"/>
      <c r="EV453" s="112"/>
      <c r="EW453" s="112"/>
      <c r="EX453" s="112"/>
      <c r="EY453" s="112"/>
      <c r="EZ453" s="112"/>
      <c r="FA453" s="112"/>
      <c r="FB453" s="112"/>
      <c r="FC453" s="112"/>
      <c r="FD453" s="112"/>
      <c r="FE453" s="112"/>
      <c r="FF453" s="112"/>
      <c r="FG453" s="112"/>
      <c r="FH453" s="112"/>
      <c r="FI453" s="112"/>
      <c r="FJ453" s="112"/>
      <c r="FK453" s="112"/>
      <c r="FL453" s="112"/>
      <c r="FM453" s="112"/>
      <c r="FN453" s="112"/>
      <c r="FO453" s="112"/>
      <c r="FP453" s="112"/>
      <c r="FQ453" s="112"/>
      <c r="FR453" s="112"/>
      <c r="FS453" s="112"/>
      <c r="FT453" s="112"/>
      <c r="FU453" s="112"/>
      <c r="FV453" s="112"/>
      <c r="FW453" s="112"/>
      <c r="FX453" s="112"/>
      <c r="FY453" s="112"/>
      <c r="FZ453" s="112"/>
      <c r="GA453" s="112"/>
      <c r="GB453" s="112"/>
      <c r="GC453" s="112"/>
      <c r="GD453" s="112"/>
      <c r="GE453" s="112"/>
      <c r="GF453" s="112"/>
      <c r="GG453" s="112"/>
      <c r="GH453" s="112"/>
      <c r="GI453" s="112"/>
      <c r="GJ453" s="112"/>
      <c r="GK453" s="112"/>
      <c r="GL453" s="112"/>
      <c r="GM453" s="112"/>
      <c r="GN453" s="112"/>
      <c r="GO453" s="112"/>
      <c r="GP453" s="112"/>
      <c r="GQ453" s="112"/>
      <c r="GR453" s="112"/>
      <c r="GS453" s="112"/>
      <c r="GT453" s="112"/>
      <c r="GU453" s="112"/>
    </row>
    <row r="454" spans="1:203" ht="15" customHeight="1" x14ac:dyDescent="0.25">
      <c r="A454" s="111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  <c r="AA454" s="112"/>
      <c r="AB454" s="112"/>
      <c r="AC454" s="112"/>
      <c r="AD454" s="112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112"/>
      <c r="CZ454" s="112"/>
      <c r="DA454" s="112"/>
      <c r="DB454" s="112"/>
      <c r="DC454" s="112"/>
      <c r="DD454" s="112"/>
      <c r="DE454" s="112"/>
      <c r="DF454" s="112"/>
      <c r="DG454" s="112"/>
      <c r="DH454" s="112"/>
      <c r="DI454" s="112"/>
      <c r="DJ454" s="112"/>
      <c r="DK454" s="112"/>
      <c r="DL454" s="112"/>
      <c r="DM454" s="112"/>
      <c r="DN454" s="112"/>
      <c r="DO454" s="112"/>
      <c r="DP454" s="112"/>
      <c r="DQ454" s="112"/>
      <c r="DR454" s="112"/>
      <c r="DS454" s="112"/>
      <c r="DT454" s="112"/>
      <c r="DU454" s="112"/>
      <c r="DV454" s="112"/>
      <c r="DW454" s="112"/>
      <c r="DX454" s="112"/>
      <c r="DY454" s="112"/>
      <c r="DZ454" s="112"/>
      <c r="EA454" s="112"/>
      <c r="EB454" s="112"/>
      <c r="EC454" s="112"/>
      <c r="ED454" s="112"/>
      <c r="EE454" s="112"/>
      <c r="EF454" s="112"/>
      <c r="EG454" s="112"/>
      <c r="EH454" s="112"/>
      <c r="EI454" s="112"/>
      <c r="EJ454" s="112"/>
      <c r="EK454" s="112"/>
      <c r="EL454" s="112"/>
      <c r="EM454" s="112"/>
      <c r="EN454" s="112"/>
      <c r="EO454" s="112"/>
      <c r="EP454" s="112"/>
      <c r="EQ454" s="112"/>
      <c r="ER454" s="112"/>
      <c r="ES454" s="112"/>
      <c r="ET454" s="112"/>
      <c r="EU454" s="112"/>
      <c r="EV454" s="112"/>
      <c r="EW454" s="112"/>
      <c r="EX454" s="112"/>
      <c r="EY454" s="112"/>
      <c r="EZ454" s="112"/>
      <c r="FA454" s="112"/>
      <c r="FB454" s="112"/>
      <c r="FC454" s="112"/>
      <c r="FD454" s="112"/>
      <c r="FE454" s="112"/>
      <c r="FF454" s="112"/>
      <c r="FG454" s="112"/>
      <c r="FH454" s="112"/>
      <c r="FI454" s="112"/>
      <c r="FJ454" s="112"/>
      <c r="FK454" s="112"/>
      <c r="FL454" s="112"/>
      <c r="FM454" s="112"/>
      <c r="FN454" s="112"/>
      <c r="FO454" s="112"/>
      <c r="FP454" s="112"/>
      <c r="FQ454" s="112"/>
      <c r="FR454" s="112"/>
      <c r="FS454" s="112"/>
      <c r="FT454" s="112"/>
      <c r="FU454" s="112"/>
      <c r="FV454" s="112"/>
      <c r="FW454" s="112"/>
      <c r="FX454" s="112"/>
      <c r="FY454" s="112"/>
      <c r="FZ454" s="112"/>
      <c r="GA454" s="112"/>
      <c r="GB454" s="112"/>
      <c r="GC454" s="112"/>
      <c r="GD454" s="112"/>
      <c r="GE454" s="112"/>
      <c r="GF454" s="112"/>
      <c r="GG454" s="112"/>
      <c r="GH454" s="112"/>
      <c r="GI454" s="112"/>
      <c r="GJ454" s="112"/>
      <c r="GK454" s="112"/>
      <c r="GL454" s="112"/>
      <c r="GM454" s="112"/>
      <c r="GN454" s="112"/>
      <c r="GO454" s="112"/>
      <c r="GP454" s="112"/>
      <c r="GQ454" s="112"/>
      <c r="GR454" s="112"/>
      <c r="GS454" s="112"/>
      <c r="GT454" s="112"/>
      <c r="GU454" s="112"/>
    </row>
    <row r="455" spans="1:203" ht="15" customHeight="1" x14ac:dyDescent="0.25">
      <c r="A455" s="111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  <c r="AA455" s="112"/>
      <c r="AB455" s="112"/>
      <c r="AC455" s="112"/>
      <c r="AD455" s="112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112"/>
      <c r="CZ455" s="112"/>
      <c r="DA455" s="112"/>
      <c r="DB455" s="112"/>
      <c r="DC455" s="112"/>
      <c r="DD455" s="112"/>
      <c r="DE455" s="112"/>
      <c r="DF455" s="112"/>
      <c r="DG455" s="112"/>
      <c r="DH455" s="112"/>
      <c r="DI455" s="112"/>
      <c r="DJ455" s="112"/>
      <c r="DK455" s="112"/>
      <c r="DL455" s="112"/>
      <c r="DM455" s="112"/>
      <c r="DN455" s="112"/>
      <c r="DO455" s="112"/>
      <c r="DP455" s="112"/>
      <c r="DQ455" s="112"/>
      <c r="DR455" s="112"/>
      <c r="DS455" s="112"/>
      <c r="DT455" s="112"/>
      <c r="DU455" s="112"/>
      <c r="DV455" s="112"/>
      <c r="DW455" s="112"/>
      <c r="DX455" s="112"/>
      <c r="DY455" s="112"/>
      <c r="DZ455" s="112"/>
      <c r="EA455" s="112"/>
      <c r="EB455" s="112"/>
      <c r="EC455" s="112"/>
      <c r="ED455" s="112"/>
      <c r="EE455" s="112"/>
      <c r="EF455" s="112"/>
      <c r="EG455" s="112"/>
      <c r="EH455" s="112"/>
      <c r="EI455" s="112"/>
      <c r="EJ455" s="112"/>
      <c r="EK455" s="112"/>
      <c r="EL455" s="112"/>
      <c r="EM455" s="112"/>
      <c r="EN455" s="112"/>
      <c r="EO455" s="112"/>
      <c r="EP455" s="112"/>
      <c r="EQ455" s="112"/>
      <c r="ER455" s="112"/>
      <c r="ES455" s="112"/>
      <c r="ET455" s="112"/>
      <c r="EU455" s="112"/>
      <c r="EV455" s="112"/>
      <c r="EW455" s="112"/>
      <c r="EX455" s="112"/>
      <c r="EY455" s="112"/>
      <c r="EZ455" s="112"/>
      <c r="FA455" s="112"/>
      <c r="FB455" s="112"/>
      <c r="FC455" s="112"/>
      <c r="FD455" s="112"/>
      <c r="FE455" s="112"/>
      <c r="FF455" s="112"/>
      <c r="FG455" s="112"/>
      <c r="FH455" s="112"/>
      <c r="FI455" s="112"/>
      <c r="FJ455" s="112"/>
      <c r="FK455" s="112"/>
      <c r="FL455" s="112"/>
      <c r="FM455" s="112"/>
      <c r="FN455" s="112"/>
      <c r="FO455" s="112"/>
      <c r="FP455" s="112"/>
      <c r="FQ455" s="112"/>
      <c r="FR455" s="112"/>
      <c r="FS455" s="112"/>
      <c r="FT455" s="112"/>
      <c r="FU455" s="112"/>
      <c r="FV455" s="112"/>
      <c r="FW455" s="112"/>
      <c r="FX455" s="112"/>
      <c r="FY455" s="112"/>
      <c r="FZ455" s="112"/>
      <c r="GA455" s="112"/>
      <c r="GB455" s="112"/>
      <c r="GC455" s="112"/>
      <c r="GD455" s="112"/>
      <c r="GE455" s="112"/>
      <c r="GF455" s="112"/>
      <c r="GG455" s="112"/>
      <c r="GH455" s="112"/>
      <c r="GI455" s="112"/>
      <c r="GJ455" s="112"/>
      <c r="GK455" s="112"/>
      <c r="GL455" s="112"/>
      <c r="GM455" s="112"/>
      <c r="GN455" s="112"/>
      <c r="GO455" s="112"/>
      <c r="GP455" s="112"/>
      <c r="GQ455" s="112"/>
      <c r="GR455" s="112"/>
      <c r="GS455" s="112"/>
      <c r="GT455" s="112"/>
      <c r="GU455" s="112"/>
    </row>
    <row r="456" spans="1:203" ht="15" customHeight="1" x14ac:dyDescent="0.25">
      <c r="A456" s="111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  <c r="AA456" s="112"/>
      <c r="AB456" s="112"/>
      <c r="AC456" s="112"/>
      <c r="AD456" s="112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2"/>
      <c r="CD456" s="112"/>
      <c r="CE456" s="112"/>
      <c r="CF456" s="112"/>
      <c r="CG456" s="112"/>
      <c r="CH456" s="112"/>
      <c r="CI456" s="112"/>
      <c r="CJ456" s="112"/>
      <c r="CK456" s="112"/>
      <c r="CL456" s="112"/>
      <c r="CM456" s="112"/>
      <c r="CN456" s="112"/>
      <c r="CO456" s="112"/>
      <c r="CP456" s="112"/>
      <c r="CQ456" s="112"/>
      <c r="CR456" s="112"/>
      <c r="CS456" s="112"/>
      <c r="CT456" s="112"/>
      <c r="CU456" s="112"/>
      <c r="CV456" s="112"/>
      <c r="CW456" s="112"/>
      <c r="CX456" s="112"/>
      <c r="CY456" s="112"/>
      <c r="CZ456" s="112"/>
      <c r="DA456" s="112"/>
      <c r="DB456" s="112"/>
      <c r="DC456" s="112"/>
      <c r="DD456" s="112"/>
      <c r="DE456" s="112"/>
      <c r="DF456" s="112"/>
      <c r="DG456" s="112"/>
      <c r="DH456" s="112"/>
      <c r="DI456" s="112"/>
      <c r="DJ456" s="112"/>
      <c r="DK456" s="112"/>
      <c r="DL456" s="112"/>
      <c r="DM456" s="112"/>
      <c r="DN456" s="112"/>
      <c r="DO456" s="112"/>
      <c r="DP456" s="112"/>
      <c r="DQ456" s="112"/>
      <c r="DR456" s="112"/>
      <c r="DS456" s="112"/>
      <c r="DT456" s="112"/>
      <c r="DU456" s="112"/>
      <c r="DV456" s="112"/>
      <c r="DW456" s="112"/>
      <c r="DX456" s="112"/>
      <c r="DY456" s="112"/>
      <c r="DZ456" s="112"/>
      <c r="EA456" s="112"/>
      <c r="EB456" s="112"/>
      <c r="EC456" s="112"/>
      <c r="ED456" s="112"/>
      <c r="EE456" s="112"/>
      <c r="EF456" s="112"/>
      <c r="EG456" s="112"/>
      <c r="EH456" s="112"/>
      <c r="EI456" s="112"/>
      <c r="EJ456" s="112"/>
      <c r="EK456" s="112"/>
      <c r="EL456" s="112"/>
      <c r="EM456" s="112"/>
      <c r="EN456" s="112"/>
      <c r="EO456" s="112"/>
      <c r="EP456" s="112"/>
      <c r="EQ456" s="112"/>
      <c r="ER456" s="112"/>
      <c r="ES456" s="112"/>
      <c r="ET456" s="112"/>
      <c r="EU456" s="112"/>
      <c r="EV456" s="112"/>
      <c r="EW456" s="112"/>
      <c r="EX456" s="112"/>
      <c r="EY456" s="112"/>
      <c r="EZ456" s="112"/>
      <c r="FA456" s="112"/>
      <c r="FB456" s="112"/>
      <c r="FC456" s="112"/>
      <c r="FD456" s="112"/>
      <c r="FE456" s="112"/>
      <c r="FF456" s="112"/>
      <c r="FG456" s="112"/>
      <c r="FH456" s="112"/>
      <c r="FI456" s="112"/>
      <c r="FJ456" s="112"/>
      <c r="FK456" s="112"/>
      <c r="FL456" s="112"/>
      <c r="FM456" s="112"/>
      <c r="FN456" s="112"/>
      <c r="FO456" s="112"/>
      <c r="FP456" s="112"/>
      <c r="FQ456" s="112"/>
      <c r="FR456" s="112"/>
      <c r="FS456" s="112"/>
      <c r="FT456" s="112"/>
      <c r="FU456" s="112"/>
      <c r="FV456" s="112"/>
      <c r="FW456" s="112"/>
      <c r="FX456" s="112"/>
      <c r="FY456" s="112"/>
      <c r="FZ456" s="112"/>
      <c r="GA456" s="112"/>
      <c r="GB456" s="112"/>
      <c r="GC456" s="112"/>
      <c r="GD456" s="112"/>
      <c r="GE456" s="112"/>
      <c r="GF456" s="112"/>
      <c r="GG456" s="112"/>
      <c r="GH456" s="112"/>
      <c r="GI456" s="112"/>
      <c r="GJ456" s="112"/>
      <c r="GK456" s="112"/>
      <c r="GL456" s="112"/>
      <c r="GM456" s="112"/>
      <c r="GN456" s="112"/>
      <c r="GO456" s="112"/>
      <c r="GP456" s="112"/>
      <c r="GQ456" s="112"/>
      <c r="GR456" s="112"/>
      <c r="GS456" s="112"/>
      <c r="GT456" s="112"/>
      <c r="GU456" s="112"/>
    </row>
    <row r="457" spans="1:203" ht="15" customHeight="1" x14ac:dyDescent="0.25">
      <c r="A457" s="111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  <c r="AA457" s="112"/>
      <c r="AB457" s="112"/>
      <c r="AC457" s="112"/>
      <c r="AD457" s="112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2"/>
      <c r="CD457" s="112"/>
      <c r="CE457" s="112"/>
      <c r="CF457" s="112"/>
      <c r="CG457" s="112"/>
      <c r="CH457" s="112"/>
      <c r="CI457" s="112"/>
      <c r="CJ457" s="112"/>
      <c r="CK457" s="112"/>
      <c r="CL457" s="112"/>
      <c r="CM457" s="112"/>
      <c r="CN457" s="112"/>
      <c r="CO457" s="112"/>
      <c r="CP457" s="112"/>
      <c r="CQ457" s="112"/>
      <c r="CR457" s="112"/>
      <c r="CS457" s="112"/>
      <c r="CT457" s="112"/>
      <c r="CU457" s="112"/>
      <c r="CV457" s="112"/>
      <c r="CW457" s="112"/>
      <c r="CX457" s="112"/>
      <c r="CY457" s="112"/>
      <c r="CZ457" s="112"/>
      <c r="DA457" s="112"/>
      <c r="DB457" s="112"/>
      <c r="DC457" s="112"/>
      <c r="DD457" s="112"/>
      <c r="DE457" s="112"/>
      <c r="DF457" s="112"/>
      <c r="DG457" s="112"/>
      <c r="DH457" s="112"/>
      <c r="DI457" s="112"/>
      <c r="DJ457" s="112"/>
      <c r="DK457" s="112"/>
      <c r="DL457" s="112"/>
      <c r="DM457" s="112"/>
      <c r="DN457" s="112"/>
      <c r="DO457" s="112"/>
      <c r="DP457" s="112"/>
      <c r="DQ457" s="112"/>
      <c r="DR457" s="112"/>
      <c r="DS457" s="112"/>
      <c r="DT457" s="112"/>
      <c r="DU457" s="112"/>
      <c r="DV457" s="112"/>
      <c r="DW457" s="112"/>
      <c r="DX457" s="112"/>
      <c r="DY457" s="112"/>
      <c r="DZ457" s="112"/>
      <c r="EA457" s="112"/>
      <c r="EB457" s="112"/>
      <c r="EC457" s="112"/>
      <c r="ED457" s="112"/>
      <c r="EE457" s="112"/>
      <c r="EF457" s="112"/>
      <c r="EG457" s="112"/>
      <c r="EH457" s="112"/>
      <c r="EI457" s="112"/>
      <c r="EJ457" s="112"/>
      <c r="EK457" s="112"/>
      <c r="EL457" s="112"/>
      <c r="EM457" s="112"/>
      <c r="EN457" s="112"/>
      <c r="EO457" s="112"/>
      <c r="EP457" s="112"/>
      <c r="EQ457" s="112"/>
      <c r="ER457" s="112"/>
      <c r="ES457" s="112"/>
      <c r="ET457" s="112"/>
      <c r="EU457" s="112"/>
      <c r="EV457" s="112"/>
      <c r="EW457" s="112"/>
      <c r="EX457" s="112"/>
      <c r="EY457" s="112"/>
      <c r="EZ457" s="112"/>
      <c r="FA457" s="112"/>
      <c r="FB457" s="112"/>
      <c r="FC457" s="112"/>
      <c r="FD457" s="112"/>
      <c r="FE457" s="112"/>
      <c r="FF457" s="112"/>
      <c r="FG457" s="112"/>
      <c r="FH457" s="112"/>
      <c r="FI457" s="112"/>
      <c r="FJ457" s="112"/>
      <c r="FK457" s="112"/>
      <c r="FL457" s="112"/>
      <c r="FM457" s="112"/>
      <c r="FN457" s="112"/>
      <c r="FO457" s="112"/>
      <c r="FP457" s="112"/>
      <c r="FQ457" s="112"/>
      <c r="FR457" s="112"/>
      <c r="FS457" s="112"/>
      <c r="FT457" s="112"/>
      <c r="FU457" s="112"/>
      <c r="FV457" s="112"/>
      <c r="FW457" s="112"/>
      <c r="FX457" s="112"/>
      <c r="FY457" s="112"/>
      <c r="FZ457" s="112"/>
      <c r="GA457" s="112"/>
      <c r="GB457" s="112"/>
      <c r="GC457" s="112"/>
      <c r="GD457" s="112"/>
      <c r="GE457" s="112"/>
      <c r="GF457" s="112"/>
      <c r="GG457" s="112"/>
      <c r="GH457" s="112"/>
      <c r="GI457" s="112"/>
      <c r="GJ457" s="112"/>
      <c r="GK457" s="112"/>
      <c r="GL457" s="112"/>
      <c r="GM457" s="112"/>
      <c r="GN457" s="112"/>
      <c r="GO457" s="112"/>
      <c r="GP457" s="112"/>
      <c r="GQ457" s="112"/>
      <c r="GR457" s="112"/>
      <c r="GS457" s="112"/>
      <c r="GT457" s="112"/>
      <c r="GU457" s="112"/>
    </row>
    <row r="458" spans="1:203" ht="15" customHeight="1" x14ac:dyDescent="0.25">
      <c r="A458" s="111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  <c r="AA458" s="112"/>
      <c r="AB458" s="112"/>
      <c r="AC458" s="112"/>
      <c r="AD458" s="112"/>
      <c r="AE458" s="112"/>
      <c r="AF458" s="112"/>
      <c r="AG458" s="112"/>
      <c r="AH458" s="112"/>
      <c r="AI458" s="112"/>
      <c r="AJ458" s="112"/>
      <c r="AK458" s="112"/>
      <c r="AL458" s="112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2"/>
      <c r="AW458" s="112"/>
      <c r="AX458" s="112"/>
      <c r="AY458" s="112"/>
      <c r="AZ458" s="112"/>
      <c r="BA458" s="112"/>
      <c r="BB458" s="112"/>
      <c r="BC458" s="112"/>
      <c r="BD458" s="112"/>
      <c r="BE458" s="112"/>
      <c r="BF458" s="112"/>
      <c r="BG458" s="112"/>
      <c r="BH458" s="112"/>
      <c r="BI458" s="112"/>
      <c r="BJ458" s="112"/>
      <c r="BK458" s="112"/>
      <c r="BL458" s="112"/>
      <c r="BM458" s="112"/>
      <c r="BN458" s="112"/>
      <c r="BO458" s="112"/>
      <c r="BP458" s="112"/>
      <c r="BQ458" s="112"/>
      <c r="BR458" s="112"/>
      <c r="BS458" s="112"/>
      <c r="BT458" s="112"/>
      <c r="BU458" s="112"/>
      <c r="BV458" s="112"/>
      <c r="BW458" s="112"/>
      <c r="BX458" s="112"/>
      <c r="BY458" s="112"/>
      <c r="BZ458" s="112"/>
      <c r="CA458" s="112"/>
      <c r="CB458" s="112"/>
      <c r="CC458" s="112"/>
      <c r="CD458" s="112"/>
      <c r="CE458" s="112"/>
      <c r="CF458" s="112"/>
      <c r="CG458" s="112"/>
      <c r="CH458" s="112"/>
      <c r="CI458" s="112"/>
      <c r="CJ458" s="112"/>
      <c r="CK458" s="112"/>
      <c r="CL458" s="112"/>
      <c r="CM458" s="112"/>
      <c r="CN458" s="112"/>
      <c r="CO458" s="112"/>
      <c r="CP458" s="112"/>
      <c r="CQ458" s="112"/>
      <c r="CR458" s="112"/>
      <c r="CS458" s="112"/>
      <c r="CT458" s="112"/>
      <c r="CU458" s="112"/>
      <c r="CV458" s="112"/>
      <c r="CW458" s="112"/>
      <c r="CX458" s="112"/>
      <c r="CY458" s="112"/>
      <c r="CZ458" s="112"/>
      <c r="DA458" s="112"/>
      <c r="DB458" s="112"/>
      <c r="DC458" s="112"/>
      <c r="DD458" s="112"/>
      <c r="DE458" s="112"/>
      <c r="DF458" s="112"/>
      <c r="DG458" s="112"/>
      <c r="DH458" s="112"/>
      <c r="DI458" s="112"/>
      <c r="DJ458" s="112"/>
      <c r="DK458" s="112"/>
      <c r="DL458" s="112"/>
      <c r="DM458" s="112"/>
      <c r="DN458" s="112"/>
      <c r="DO458" s="112"/>
      <c r="DP458" s="112"/>
      <c r="DQ458" s="112"/>
      <c r="DR458" s="112"/>
      <c r="DS458" s="112"/>
      <c r="DT458" s="112"/>
      <c r="DU458" s="112"/>
      <c r="DV458" s="112"/>
      <c r="DW458" s="112"/>
      <c r="DX458" s="112"/>
      <c r="DY458" s="112"/>
      <c r="DZ458" s="112"/>
      <c r="EA458" s="112"/>
      <c r="EB458" s="112"/>
      <c r="EC458" s="112"/>
      <c r="ED458" s="112"/>
      <c r="EE458" s="112"/>
      <c r="EF458" s="112"/>
      <c r="EG458" s="112"/>
      <c r="EH458" s="112"/>
      <c r="EI458" s="112"/>
      <c r="EJ458" s="112"/>
      <c r="EK458" s="112"/>
      <c r="EL458" s="112"/>
      <c r="EM458" s="112"/>
      <c r="EN458" s="112"/>
      <c r="EO458" s="112"/>
      <c r="EP458" s="112"/>
      <c r="EQ458" s="112"/>
      <c r="ER458" s="112"/>
      <c r="ES458" s="112"/>
      <c r="ET458" s="112"/>
      <c r="EU458" s="112"/>
      <c r="EV458" s="112"/>
      <c r="EW458" s="112"/>
      <c r="EX458" s="112"/>
      <c r="EY458" s="112"/>
      <c r="EZ458" s="112"/>
      <c r="FA458" s="112"/>
      <c r="FB458" s="112"/>
      <c r="FC458" s="112"/>
      <c r="FD458" s="112"/>
      <c r="FE458" s="112"/>
      <c r="FF458" s="112"/>
      <c r="FG458" s="112"/>
      <c r="FH458" s="112"/>
      <c r="FI458" s="112"/>
      <c r="FJ458" s="112"/>
      <c r="FK458" s="112"/>
      <c r="FL458" s="112"/>
      <c r="FM458" s="112"/>
      <c r="FN458" s="112"/>
      <c r="FO458" s="112"/>
      <c r="FP458" s="112"/>
      <c r="FQ458" s="112"/>
      <c r="FR458" s="112"/>
      <c r="FS458" s="112"/>
      <c r="FT458" s="112"/>
      <c r="FU458" s="112"/>
      <c r="FV458" s="112"/>
      <c r="FW458" s="112"/>
      <c r="FX458" s="112"/>
      <c r="FY458" s="112"/>
      <c r="FZ458" s="112"/>
      <c r="GA458" s="112"/>
      <c r="GB458" s="112"/>
      <c r="GC458" s="112"/>
      <c r="GD458" s="112"/>
      <c r="GE458" s="112"/>
      <c r="GF458" s="112"/>
      <c r="GG458" s="112"/>
      <c r="GH458" s="112"/>
      <c r="GI458" s="112"/>
      <c r="GJ458" s="112"/>
      <c r="GK458" s="112"/>
      <c r="GL458" s="112"/>
      <c r="GM458" s="112"/>
      <c r="GN458" s="112"/>
      <c r="GO458" s="112"/>
      <c r="GP458" s="112"/>
      <c r="GQ458" s="112"/>
      <c r="GR458" s="112"/>
      <c r="GS458" s="112"/>
      <c r="GT458" s="112"/>
      <c r="GU458" s="112"/>
    </row>
    <row r="459" spans="1:203" ht="15" customHeight="1" x14ac:dyDescent="0.25">
      <c r="A459" s="111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  <c r="AA459" s="112"/>
      <c r="AB459" s="112"/>
      <c r="AC459" s="112"/>
      <c r="AD459" s="112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  <c r="DA459" s="112"/>
      <c r="DB459" s="112"/>
      <c r="DC459" s="112"/>
      <c r="DD459" s="112"/>
      <c r="DE459" s="112"/>
      <c r="DF459" s="112"/>
      <c r="DG459" s="112"/>
      <c r="DH459" s="112"/>
      <c r="DI459" s="112"/>
      <c r="DJ459" s="112"/>
      <c r="DK459" s="112"/>
      <c r="DL459" s="112"/>
      <c r="DM459" s="112"/>
      <c r="DN459" s="112"/>
      <c r="DO459" s="112"/>
      <c r="DP459" s="112"/>
      <c r="DQ459" s="112"/>
      <c r="DR459" s="112"/>
      <c r="DS459" s="112"/>
      <c r="DT459" s="112"/>
      <c r="DU459" s="112"/>
      <c r="DV459" s="112"/>
      <c r="DW459" s="112"/>
      <c r="DX459" s="112"/>
      <c r="DY459" s="112"/>
      <c r="DZ459" s="112"/>
      <c r="EA459" s="112"/>
      <c r="EB459" s="112"/>
      <c r="EC459" s="112"/>
      <c r="ED459" s="112"/>
      <c r="EE459" s="112"/>
      <c r="EF459" s="112"/>
      <c r="EG459" s="112"/>
      <c r="EH459" s="112"/>
      <c r="EI459" s="112"/>
      <c r="EJ459" s="112"/>
      <c r="EK459" s="112"/>
      <c r="EL459" s="112"/>
      <c r="EM459" s="112"/>
      <c r="EN459" s="112"/>
      <c r="EO459" s="112"/>
      <c r="EP459" s="112"/>
      <c r="EQ459" s="112"/>
      <c r="ER459" s="112"/>
      <c r="ES459" s="112"/>
      <c r="ET459" s="112"/>
      <c r="EU459" s="112"/>
      <c r="EV459" s="112"/>
      <c r="EW459" s="112"/>
      <c r="EX459" s="112"/>
      <c r="EY459" s="112"/>
      <c r="EZ459" s="112"/>
      <c r="FA459" s="112"/>
      <c r="FB459" s="112"/>
      <c r="FC459" s="112"/>
      <c r="FD459" s="112"/>
      <c r="FE459" s="112"/>
      <c r="FF459" s="112"/>
      <c r="FG459" s="112"/>
      <c r="FH459" s="112"/>
      <c r="FI459" s="112"/>
      <c r="FJ459" s="112"/>
      <c r="FK459" s="112"/>
      <c r="FL459" s="112"/>
      <c r="FM459" s="112"/>
      <c r="FN459" s="112"/>
      <c r="FO459" s="112"/>
      <c r="FP459" s="112"/>
      <c r="FQ459" s="112"/>
      <c r="FR459" s="112"/>
      <c r="FS459" s="112"/>
      <c r="FT459" s="112"/>
      <c r="FU459" s="112"/>
      <c r="FV459" s="112"/>
      <c r="FW459" s="112"/>
      <c r="FX459" s="112"/>
      <c r="FY459" s="112"/>
      <c r="FZ459" s="112"/>
      <c r="GA459" s="112"/>
      <c r="GB459" s="112"/>
      <c r="GC459" s="112"/>
      <c r="GD459" s="112"/>
      <c r="GE459" s="112"/>
      <c r="GF459" s="112"/>
      <c r="GG459" s="112"/>
      <c r="GH459" s="112"/>
      <c r="GI459" s="112"/>
      <c r="GJ459" s="112"/>
      <c r="GK459" s="112"/>
      <c r="GL459" s="112"/>
      <c r="GM459" s="112"/>
      <c r="GN459" s="112"/>
      <c r="GO459" s="112"/>
      <c r="GP459" s="112"/>
      <c r="GQ459" s="112"/>
      <c r="GR459" s="112"/>
      <c r="GS459" s="112"/>
      <c r="GT459" s="112"/>
      <c r="GU459" s="112"/>
    </row>
    <row r="460" spans="1:203" ht="15" customHeight="1" x14ac:dyDescent="0.25">
      <c r="A460" s="111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  <c r="AA460" s="112"/>
      <c r="AB460" s="112"/>
      <c r="AC460" s="112"/>
      <c r="AD460" s="112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2"/>
      <c r="CD460" s="112"/>
      <c r="CE460" s="112"/>
      <c r="CF460" s="112"/>
      <c r="CG460" s="112"/>
      <c r="CH460" s="112"/>
      <c r="CI460" s="112"/>
      <c r="CJ460" s="112"/>
      <c r="CK460" s="112"/>
      <c r="CL460" s="112"/>
      <c r="CM460" s="112"/>
      <c r="CN460" s="112"/>
      <c r="CO460" s="112"/>
      <c r="CP460" s="112"/>
      <c r="CQ460" s="112"/>
      <c r="CR460" s="112"/>
      <c r="CS460" s="112"/>
      <c r="CT460" s="112"/>
      <c r="CU460" s="112"/>
      <c r="CV460" s="112"/>
      <c r="CW460" s="112"/>
      <c r="CX460" s="112"/>
      <c r="CY460" s="112"/>
      <c r="CZ460" s="112"/>
      <c r="DA460" s="112"/>
      <c r="DB460" s="112"/>
      <c r="DC460" s="112"/>
      <c r="DD460" s="112"/>
      <c r="DE460" s="112"/>
      <c r="DF460" s="112"/>
      <c r="DG460" s="112"/>
      <c r="DH460" s="112"/>
      <c r="DI460" s="112"/>
      <c r="DJ460" s="112"/>
      <c r="DK460" s="112"/>
      <c r="DL460" s="112"/>
      <c r="DM460" s="112"/>
      <c r="DN460" s="112"/>
      <c r="DO460" s="112"/>
      <c r="DP460" s="112"/>
      <c r="DQ460" s="112"/>
      <c r="DR460" s="112"/>
      <c r="DS460" s="112"/>
      <c r="DT460" s="112"/>
      <c r="DU460" s="112"/>
      <c r="DV460" s="112"/>
      <c r="DW460" s="112"/>
      <c r="DX460" s="112"/>
      <c r="DY460" s="112"/>
      <c r="DZ460" s="112"/>
      <c r="EA460" s="112"/>
      <c r="EB460" s="112"/>
      <c r="EC460" s="112"/>
      <c r="ED460" s="112"/>
      <c r="EE460" s="112"/>
      <c r="EF460" s="112"/>
      <c r="EG460" s="112"/>
      <c r="EH460" s="112"/>
      <c r="EI460" s="112"/>
      <c r="EJ460" s="112"/>
      <c r="EK460" s="112"/>
      <c r="EL460" s="112"/>
      <c r="EM460" s="112"/>
      <c r="EN460" s="112"/>
      <c r="EO460" s="112"/>
      <c r="EP460" s="112"/>
      <c r="EQ460" s="112"/>
      <c r="ER460" s="112"/>
      <c r="ES460" s="112"/>
      <c r="ET460" s="112"/>
      <c r="EU460" s="112"/>
      <c r="EV460" s="112"/>
      <c r="EW460" s="112"/>
      <c r="EX460" s="112"/>
      <c r="EY460" s="112"/>
      <c r="EZ460" s="112"/>
      <c r="FA460" s="112"/>
      <c r="FB460" s="112"/>
      <c r="FC460" s="112"/>
      <c r="FD460" s="112"/>
      <c r="FE460" s="112"/>
      <c r="FF460" s="112"/>
      <c r="FG460" s="112"/>
      <c r="FH460" s="112"/>
      <c r="FI460" s="112"/>
      <c r="FJ460" s="112"/>
      <c r="FK460" s="112"/>
      <c r="FL460" s="112"/>
      <c r="FM460" s="112"/>
      <c r="FN460" s="112"/>
      <c r="FO460" s="112"/>
      <c r="FP460" s="112"/>
      <c r="FQ460" s="112"/>
      <c r="FR460" s="112"/>
      <c r="FS460" s="112"/>
      <c r="FT460" s="112"/>
      <c r="FU460" s="112"/>
      <c r="FV460" s="112"/>
      <c r="FW460" s="112"/>
      <c r="FX460" s="112"/>
      <c r="FY460" s="112"/>
      <c r="FZ460" s="112"/>
      <c r="GA460" s="112"/>
      <c r="GB460" s="112"/>
      <c r="GC460" s="112"/>
      <c r="GD460" s="112"/>
      <c r="GE460" s="112"/>
      <c r="GF460" s="112"/>
      <c r="GG460" s="112"/>
      <c r="GH460" s="112"/>
      <c r="GI460" s="112"/>
      <c r="GJ460" s="112"/>
      <c r="GK460" s="112"/>
      <c r="GL460" s="112"/>
      <c r="GM460" s="112"/>
      <c r="GN460" s="112"/>
      <c r="GO460" s="112"/>
      <c r="GP460" s="112"/>
      <c r="GQ460" s="112"/>
      <c r="GR460" s="112"/>
      <c r="GS460" s="112"/>
      <c r="GT460" s="112"/>
      <c r="GU460" s="112"/>
    </row>
    <row r="461" spans="1:203" ht="15" customHeight="1" x14ac:dyDescent="0.25">
      <c r="A461" s="111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  <c r="AA461" s="112"/>
      <c r="AB461" s="112"/>
      <c r="AC461" s="112"/>
      <c r="AD461" s="112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2"/>
      <c r="CD461" s="112"/>
      <c r="CE461" s="112"/>
      <c r="CF461" s="112"/>
      <c r="CG461" s="112"/>
      <c r="CH461" s="112"/>
      <c r="CI461" s="112"/>
      <c r="CJ461" s="112"/>
      <c r="CK461" s="112"/>
      <c r="CL461" s="112"/>
      <c r="CM461" s="112"/>
      <c r="CN461" s="112"/>
      <c r="CO461" s="112"/>
      <c r="CP461" s="112"/>
      <c r="CQ461" s="112"/>
      <c r="CR461" s="112"/>
      <c r="CS461" s="112"/>
      <c r="CT461" s="112"/>
      <c r="CU461" s="112"/>
      <c r="CV461" s="112"/>
      <c r="CW461" s="112"/>
      <c r="CX461" s="112"/>
      <c r="CY461" s="112"/>
      <c r="CZ461" s="112"/>
      <c r="DA461" s="112"/>
      <c r="DB461" s="112"/>
      <c r="DC461" s="112"/>
      <c r="DD461" s="112"/>
      <c r="DE461" s="112"/>
      <c r="DF461" s="112"/>
      <c r="DG461" s="112"/>
      <c r="DH461" s="112"/>
      <c r="DI461" s="112"/>
      <c r="DJ461" s="112"/>
      <c r="DK461" s="112"/>
      <c r="DL461" s="112"/>
      <c r="DM461" s="112"/>
      <c r="DN461" s="112"/>
      <c r="DO461" s="112"/>
      <c r="DP461" s="112"/>
      <c r="DQ461" s="112"/>
      <c r="DR461" s="112"/>
      <c r="DS461" s="112"/>
      <c r="DT461" s="112"/>
      <c r="DU461" s="112"/>
      <c r="DV461" s="112"/>
      <c r="DW461" s="112"/>
      <c r="DX461" s="112"/>
      <c r="DY461" s="112"/>
      <c r="DZ461" s="112"/>
      <c r="EA461" s="112"/>
      <c r="EB461" s="112"/>
      <c r="EC461" s="112"/>
      <c r="ED461" s="112"/>
      <c r="EE461" s="112"/>
      <c r="EF461" s="112"/>
      <c r="EG461" s="112"/>
      <c r="EH461" s="112"/>
      <c r="EI461" s="112"/>
      <c r="EJ461" s="112"/>
      <c r="EK461" s="112"/>
      <c r="EL461" s="112"/>
      <c r="EM461" s="112"/>
      <c r="EN461" s="112"/>
      <c r="EO461" s="112"/>
      <c r="EP461" s="112"/>
      <c r="EQ461" s="112"/>
      <c r="ER461" s="112"/>
      <c r="ES461" s="112"/>
      <c r="ET461" s="112"/>
      <c r="EU461" s="112"/>
      <c r="EV461" s="112"/>
      <c r="EW461" s="112"/>
      <c r="EX461" s="112"/>
      <c r="EY461" s="112"/>
      <c r="EZ461" s="112"/>
      <c r="FA461" s="112"/>
      <c r="FB461" s="112"/>
      <c r="FC461" s="112"/>
      <c r="FD461" s="112"/>
      <c r="FE461" s="112"/>
      <c r="FF461" s="112"/>
      <c r="FG461" s="112"/>
      <c r="FH461" s="112"/>
      <c r="FI461" s="112"/>
      <c r="FJ461" s="112"/>
      <c r="FK461" s="112"/>
      <c r="FL461" s="112"/>
      <c r="FM461" s="112"/>
      <c r="FN461" s="112"/>
      <c r="FO461" s="112"/>
      <c r="FP461" s="112"/>
      <c r="FQ461" s="112"/>
      <c r="FR461" s="112"/>
      <c r="FS461" s="112"/>
      <c r="FT461" s="112"/>
      <c r="FU461" s="112"/>
      <c r="FV461" s="112"/>
      <c r="FW461" s="112"/>
      <c r="FX461" s="112"/>
      <c r="FY461" s="112"/>
      <c r="FZ461" s="112"/>
      <c r="GA461" s="112"/>
      <c r="GB461" s="112"/>
      <c r="GC461" s="112"/>
      <c r="GD461" s="112"/>
      <c r="GE461" s="112"/>
      <c r="GF461" s="112"/>
      <c r="GG461" s="112"/>
      <c r="GH461" s="112"/>
      <c r="GI461" s="112"/>
      <c r="GJ461" s="112"/>
      <c r="GK461" s="112"/>
      <c r="GL461" s="112"/>
      <c r="GM461" s="112"/>
      <c r="GN461" s="112"/>
      <c r="GO461" s="112"/>
      <c r="GP461" s="112"/>
      <c r="GQ461" s="112"/>
      <c r="GR461" s="112"/>
      <c r="GS461" s="112"/>
      <c r="GT461" s="112"/>
      <c r="GU461" s="112"/>
    </row>
    <row r="462" spans="1:203" ht="15" customHeight="1" x14ac:dyDescent="0.25">
      <c r="A462" s="111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112"/>
      <c r="BE462" s="112"/>
      <c r="BF462" s="112"/>
      <c r="BG462" s="112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  <c r="BS462" s="112"/>
      <c r="BT462" s="112"/>
      <c r="BU462" s="112"/>
      <c r="BV462" s="112"/>
      <c r="BW462" s="112"/>
      <c r="BX462" s="112"/>
      <c r="BY462" s="112"/>
      <c r="BZ462" s="112"/>
      <c r="CA462" s="112"/>
      <c r="CB462" s="112"/>
      <c r="CC462" s="112"/>
      <c r="CD462" s="112"/>
      <c r="CE462" s="112"/>
      <c r="CF462" s="112"/>
      <c r="CG462" s="112"/>
      <c r="CH462" s="112"/>
      <c r="CI462" s="112"/>
      <c r="CJ462" s="112"/>
      <c r="CK462" s="112"/>
      <c r="CL462" s="112"/>
      <c r="CM462" s="112"/>
      <c r="CN462" s="112"/>
      <c r="CO462" s="112"/>
      <c r="CP462" s="112"/>
      <c r="CQ462" s="112"/>
      <c r="CR462" s="112"/>
      <c r="CS462" s="112"/>
      <c r="CT462" s="112"/>
      <c r="CU462" s="112"/>
      <c r="CV462" s="112"/>
      <c r="CW462" s="112"/>
      <c r="CX462" s="112"/>
      <c r="CY462" s="112"/>
      <c r="CZ462" s="112"/>
      <c r="DA462" s="112"/>
      <c r="DB462" s="112"/>
      <c r="DC462" s="112"/>
      <c r="DD462" s="112"/>
      <c r="DE462" s="112"/>
      <c r="DF462" s="112"/>
      <c r="DG462" s="112"/>
      <c r="DH462" s="112"/>
      <c r="DI462" s="112"/>
      <c r="DJ462" s="112"/>
      <c r="DK462" s="112"/>
      <c r="DL462" s="112"/>
      <c r="DM462" s="112"/>
      <c r="DN462" s="112"/>
      <c r="DO462" s="112"/>
      <c r="DP462" s="112"/>
      <c r="DQ462" s="112"/>
      <c r="DR462" s="112"/>
      <c r="DS462" s="112"/>
      <c r="DT462" s="112"/>
      <c r="DU462" s="112"/>
      <c r="DV462" s="112"/>
      <c r="DW462" s="112"/>
      <c r="DX462" s="112"/>
      <c r="DY462" s="112"/>
      <c r="DZ462" s="112"/>
      <c r="EA462" s="112"/>
      <c r="EB462" s="112"/>
      <c r="EC462" s="112"/>
      <c r="ED462" s="112"/>
      <c r="EE462" s="112"/>
      <c r="EF462" s="112"/>
      <c r="EG462" s="112"/>
      <c r="EH462" s="112"/>
      <c r="EI462" s="112"/>
      <c r="EJ462" s="112"/>
      <c r="EK462" s="112"/>
      <c r="EL462" s="112"/>
      <c r="EM462" s="112"/>
      <c r="EN462" s="112"/>
      <c r="EO462" s="112"/>
      <c r="EP462" s="112"/>
      <c r="EQ462" s="112"/>
      <c r="ER462" s="112"/>
      <c r="ES462" s="112"/>
      <c r="ET462" s="112"/>
      <c r="EU462" s="112"/>
      <c r="EV462" s="112"/>
      <c r="EW462" s="112"/>
      <c r="EX462" s="112"/>
      <c r="EY462" s="112"/>
      <c r="EZ462" s="112"/>
      <c r="FA462" s="112"/>
      <c r="FB462" s="112"/>
      <c r="FC462" s="112"/>
      <c r="FD462" s="112"/>
      <c r="FE462" s="112"/>
      <c r="FF462" s="112"/>
      <c r="FG462" s="112"/>
      <c r="FH462" s="112"/>
      <c r="FI462" s="112"/>
      <c r="FJ462" s="112"/>
      <c r="FK462" s="112"/>
      <c r="FL462" s="112"/>
      <c r="FM462" s="112"/>
      <c r="FN462" s="112"/>
      <c r="FO462" s="112"/>
      <c r="FP462" s="112"/>
      <c r="FQ462" s="112"/>
      <c r="FR462" s="112"/>
      <c r="FS462" s="112"/>
      <c r="FT462" s="112"/>
      <c r="FU462" s="112"/>
      <c r="FV462" s="112"/>
      <c r="FW462" s="112"/>
      <c r="FX462" s="112"/>
      <c r="FY462" s="112"/>
      <c r="FZ462" s="112"/>
      <c r="GA462" s="112"/>
      <c r="GB462" s="112"/>
      <c r="GC462" s="112"/>
      <c r="GD462" s="112"/>
      <c r="GE462" s="112"/>
      <c r="GF462" s="112"/>
      <c r="GG462" s="112"/>
      <c r="GH462" s="112"/>
      <c r="GI462" s="112"/>
      <c r="GJ462" s="112"/>
      <c r="GK462" s="112"/>
      <c r="GL462" s="112"/>
      <c r="GM462" s="112"/>
      <c r="GN462" s="112"/>
      <c r="GO462" s="112"/>
      <c r="GP462" s="112"/>
      <c r="GQ462" s="112"/>
      <c r="GR462" s="112"/>
      <c r="GS462" s="112"/>
      <c r="GT462" s="112"/>
      <c r="GU462" s="112"/>
    </row>
    <row r="463" spans="1:203" ht="15" customHeight="1" x14ac:dyDescent="0.25">
      <c r="A463" s="111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  <c r="AA463" s="112"/>
      <c r="AB463" s="112"/>
      <c r="AC463" s="112"/>
      <c r="AD463" s="112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112"/>
      <c r="BE463" s="112"/>
      <c r="BF463" s="112"/>
      <c r="BG463" s="112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  <c r="BS463" s="112"/>
      <c r="BT463" s="112"/>
      <c r="BU463" s="112"/>
      <c r="BV463" s="112"/>
      <c r="BW463" s="112"/>
      <c r="BX463" s="112"/>
      <c r="BY463" s="112"/>
      <c r="BZ463" s="112"/>
      <c r="CA463" s="112"/>
      <c r="CB463" s="112"/>
      <c r="CC463" s="112"/>
      <c r="CD463" s="112"/>
      <c r="CE463" s="112"/>
      <c r="CF463" s="112"/>
      <c r="CG463" s="112"/>
      <c r="CH463" s="112"/>
      <c r="CI463" s="112"/>
      <c r="CJ463" s="112"/>
      <c r="CK463" s="112"/>
      <c r="CL463" s="112"/>
      <c r="CM463" s="112"/>
      <c r="CN463" s="112"/>
      <c r="CO463" s="112"/>
      <c r="CP463" s="112"/>
      <c r="CQ463" s="112"/>
      <c r="CR463" s="112"/>
      <c r="CS463" s="112"/>
      <c r="CT463" s="112"/>
      <c r="CU463" s="112"/>
      <c r="CV463" s="112"/>
      <c r="CW463" s="112"/>
      <c r="CX463" s="112"/>
      <c r="CY463" s="112"/>
      <c r="CZ463" s="112"/>
      <c r="DA463" s="112"/>
      <c r="DB463" s="112"/>
      <c r="DC463" s="112"/>
      <c r="DD463" s="112"/>
      <c r="DE463" s="112"/>
      <c r="DF463" s="112"/>
      <c r="DG463" s="112"/>
      <c r="DH463" s="112"/>
      <c r="DI463" s="112"/>
      <c r="DJ463" s="112"/>
      <c r="DK463" s="112"/>
      <c r="DL463" s="112"/>
      <c r="DM463" s="112"/>
      <c r="DN463" s="112"/>
      <c r="DO463" s="112"/>
      <c r="DP463" s="112"/>
      <c r="DQ463" s="112"/>
      <c r="DR463" s="112"/>
      <c r="DS463" s="112"/>
      <c r="DT463" s="112"/>
      <c r="DU463" s="112"/>
      <c r="DV463" s="112"/>
      <c r="DW463" s="112"/>
      <c r="DX463" s="112"/>
      <c r="DY463" s="112"/>
      <c r="DZ463" s="112"/>
      <c r="EA463" s="112"/>
      <c r="EB463" s="112"/>
      <c r="EC463" s="112"/>
      <c r="ED463" s="112"/>
      <c r="EE463" s="112"/>
      <c r="EF463" s="112"/>
      <c r="EG463" s="112"/>
      <c r="EH463" s="112"/>
      <c r="EI463" s="112"/>
      <c r="EJ463" s="112"/>
      <c r="EK463" s="112"/>
      <c r="EL463" s="112"/>
      <c r="EM463" s="112"/>
      <c r="EN463" s="112"/>
      <c r="EO463" s="112"/>
      <c r="EP463" s="112"/>
      <c r="EQ463" s="112"/>
      <c r="ER463" s="112"/>
      <c r="ES463" s="112"/>
      <c r="ET463" s="112"/>
      <c r="EU463" s="112"/>
      <c r="EV463" s="112"/>
      <c r="EW463" s="112"/>
      <c r="EX463" s="112"/>
      <c r="EY463" s="112"/>
      <c r="EZ463" s="112"/>
      <c r="FA463" s="112"/>
      <c r="FB463" s="112"/>
      <c r="FC463" s="112"/>
      <c r="FD463" s="112"/>
      <c r="FE463" s="112"/>
      <c r="FF463" s="112"/>
      <c r="FG463" s="112"/>
      <c r="FH463" s="112"/>
      <c r="FI463" s="112"/>
      <c r="FJ463" s="112"/>
      <c r="FK463" s="112"/>
      <c r="FL463" s="112"/>
      <c r="FM463" s="112"/>
      <c r="FN463" s="112"/>
      <c r="FO463" s="112"/>
      <c r="FP463" s="112"/>
      <c r="FQ463" s="112"/>
      <c r="FR463" s="112"/>
      <c r="FS463" s="112"/>
      <c r="FT463" s="112"/>
      <c r="FU463" s="112"/>
      <c r="FV463" s="112"/>
      <c r="FW463" s="112"/>
      <c r="FX463" s="112"/>
      <c r="FY463" s="112"/>
      <c r="FZ463" s="112"/>
      <c r="GA463" s="112"/>
      <c r="GB463" s="112"/>
      <c r="GC463" s="112"/>
      <c r="GD463" s="112"/>
      <c r="GE463" s="112"/>
      <c r="GF463" s="112"/>
      <c r="GG463" s="112"/>
      <c r="GH463" s="112"/>
      <c r="GI463" s="112"/>
      <c r="GJ463" s="112"/>
      <c r="GK463" s="112"/>
      <c r="GL463" s="112"/>
      <c r="GM463" s="112"/>
      <c r="GN463" s="112"/>
      <c r="GO463" s="112"/>
      <c r="GP463" s="112"/>
      <c r="GQ463" s="112"/>
      <c r="GR463" s="112"/>
      <c r="GS463" s="112"/>
      <c r="GT463" s="112"/>
      <c r="GU463" s="112"/>
    </row>
    <row r="464" spans="1:203" ht="15" customHeight="1" x14ac:dyDescent="0.25">
      <c r="A464" s="111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  <c r="AA464" s="112"/>
      <c r="AB464" s="112"/>
      <c r="AC464" s="112"/>
      <c r="AD464" s="112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112"/>
      <c r="BE464" s="112"/>
      <c r="BF464" s="112"/>
      <c r="BG464" s="112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  <c r="BS464" s="112"/>
      <c r="BT464" s="112"/>
      <c r="BU464" s="112"/>
      <c r="BV464" s="112"/>
      <c r="BW464" s="112"/>
      <c r="BX464" s="112"/>
      <c r="BY464" s="112"/>
      <c r="BZ464" s="112"/>
      <c r="CA464" s="112"/>
      <c r="CB464" s="112"/>
      <c r="CC464" s="112"/>
      <c r="CD464" s="112"/>
      <c r="CE464" s="112"/>
      <c r="CF464" s="112"/>
      <c r="CG464" s="112"/>
      <c r="CH464" s="112"/>
      <c r="CI464" s="112"/>
      <c r="CJ464" s="112"/>
      <c r="CK464" s="112"/>
      <c r="CL464" s="112"/>
      <c r="CM464" s="112"/>
      <c r="CN464" s="112"/>
      <c r="CO464" s="112"/>
      <c r="CP464" s="112"/>
      <c r="CQ464" s="112"/>
      <c r="CR464" s="112"/>
      <c r="CS464" s="112"/>
      <c r="CT464" s="112"/>
      <c r="CU464" s="112"/>
      <c r="CV464" s="112"/>
      <c r="CW464" s="112"/>
      <c r="CX464" s="112"/>
      <c r="CY464" s="112"/>
      <c r="CZ464" s="112"/>
      <c r="DA464" s="112"/>
      <c r="DB464" s="112"/>
      <c r="DC464" s="112"/>
      <c r="DD464" s="112"/>
      <c r="DE464" s="112"/>
      <c r="DF464" s="112"/>
      <c r="DG464" s="112"/>
      <c r="DH464" s="112"/>
      <c r="DI464" s="112"/>
      <c r="DJ464" s="112"/>
      <c r="DK464" s="112"/>
      <c r="DL464" s="112"/>
      <c r="DM464" s="112"/>
      <c r="DN464" s="112"/>
      <c r="DO464" s="112"/>
      <c r="DP464" s="112"/>
      <c r="DQ464" s="112"/>
      <c r="DR464" s="112"/>
      <c r="DS464" s="112"/>
      <c r="DT464" s="112"/>
      <c r="DU464" s="112"/>
      <c r="DV464" s="112"/>
      <c r="DW464" s="112"/>
      <c r="DX464" s="112"/>
      <c r="DY464" s="112"/>
      <c r="DZ464" s="112"/>
      <c r="EA464" s="112"/>
      <c r="EB464" s="112"/>
      <c r="EC464" s="112"/>
      <c r="ED464" s="112"/>
      <c r="EE464" s="112"/>
      <c r="EF464" s="112"/>
      <c r="EG464" s="112"/>
      <c r="EH464" s="112"/>
      <c r="EI464" s="112"/>
      <c r="EJ464" s="112"/>
      <c r="EK464" s="112"/>
      <c r="EL464" s="112"/>
      <c r="EM464" s="112"/>
      <c r="EN464" s="112"/>
      <c r="EO464" s="112"/>
      <c r="EP464" s="112"/>
      <c r="EQ464" s="112"/>
      <c r="ER464" s="112"/>
      <c r="ES464" s="112"/>
      <c r="ET464" s="112"/>
      <c r="EU464" s="112"/>
      <c r="EV464" s="112"/>
      <c r="EW464" s="112"/>
      <c r="EX464" s="112"/>
      <c r="EY464" s="112"/>
      <c r="EZ464" s="112"/>
      <c r="FA464" s="112"/>
      <c r="FB464" s="112"/>
      <c r="FC464" s="112"/>
      <c r="FD464" s="112"/>
      <c r="FE464" s="112"/>
      <c r="FF464" s="112"/>
      <c r="FG464" s="112"/>
      <c r="FH464" s="112"/>
      <c r="FI464" s="112"/>
      <c r="FJ464" s="112"/>
      <c r="FK464" s="112"/>
      <c r="FL464" s="112"/>
      <c r="FM464" s="112"/>
      <c r="FN464" s="112"/>
      <c r="FO464" s="112"/>
      <c r="FP464" s="112"/>
      <c r="FQ464" s="112"/>
      <c r="FR464" s="112"/>
      <c r="FS464" s="112"/>
      <c r="FT464" s="112"/>
      <c r="FU464" s="112"/>
      <c r="FV464" s="112"/>
      <c r="FW464" s="112"/>
      <c r="FX464" s="112"/>
      <c r="FY464" s="112"/>
      <c r="FZ464" s="112"/>
      <c r="GA464" s="112"/>
      <c r="GB464" s="112"/>
      <c r="GC464" s="112"/>
      <c r="GD464" s="112"/>
      <c r="GE464" s="112"/>
      <c r="GF464" s="112"/>
      <c r="GG464" s="112"/>
      <c r="GH464" s="112"/>
      <c r="GI464" s="112"/>
      <c r="GJ464" s="112"/>
      <c r="GK464" s="112"/>
      <c r="GL464" s="112"/>
      <c r="GM464" s="112"/>
      <c r="GN464" s="112"/>
      <c r="GO464" s="112"/>
      <c r="GP464" s="112"/>
      <c r="GQ464" s="112"/>
      <c r="GR464" s="112"/>
      <c r="GS464" s="112"/>
      <c r="GT464" s="112"/>
      <c r="GU464" s="112"/>
    </row>
    <row r="465" spans="1:203" ht="15" customHeight="1" x14ac:dyDescent="0.25">
      <c r="A465" s="111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  <c r="AA465" s="112"/>
      <c r="AB465" s="112"/>
      <c r="AC465" s="112"/>
      <c r="AD465" s="112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112"/>
      <c r="BE465" s="112"/>
      <c r="BF465" s="112"/>
      <c r="BG465" s="112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  <c r="BS465" s="112"/>
      <c r="BT465" s="112"/>
      <c r="BU465" s="112"/>
      <c r="BV465" s="112"/>
      <c r="BW465" s="112"/>
      <c r="BX465" s="112"/>
      <c r="BY465" s="112"/>
      <c r="BZ465" s="112"/>
      <c r="CA465" s="112"/>
      <c r="CB465" s="112"/>
      <c r="CC465" s="112"/>
      <c r="CD465" s="112"/>
      <c r="CE465" s="112"/>
      <c r="CF465" s="112"/>
      <c r="CG465" s="112"/>
      <c r="CH465" s="112"/>
      <c r="CI465" s="112"/>
      <c r="CJ465" s="112"/>
      <c r="CK465" s="112"/>
      <c r="CL465" s="112"/>
      <c r="CM465" s="112"/>
      <c r="CN465" s="112"/>
      <c r="CO465" s="112"/>
      <c r="CP465" s="112"/>
      <c r="CQ465" s="112"/>
      <c r="CR465" s="112"/>
      <c r="CS465" s="112"/>
      <c r="CT465" s="112"/>
      <c r="CU465" s="112"/>
      <c r="CV465" s="112"/>
      <c r="CW465" s="112"/>
      <c r="CX465" s="112"/>
      <c r="CY465" s="112"/>
      <c r="CZ465" s="112"/>
      <c r="DA465" s="112"/>
      <c r="DB465" s="112"/>
      <c r="DC465" s="112"/>
      <c r="DD465" s="112"/>
      <c r="DE465" s="112"/>
      <c r="DF465" s="112"/>
      <c r="DG465" s="112"/>
      <c r="DH465" s="112"/>
      <c r="DI465" s="112"/>
      <c r="DJ465" s="112"/>
      <c r="DK465" s="112"/>
      <c r="DL465" s="112"/>
      <c r="DM465" s="112"/>
      <c r="DN465" s="112"/>
      <c r="DO465" s="112"/>
      <c r="DP465" s="112"/>
      <c r="DQ465" s="112"/>
      <c r="DR465" s="112"/>
      <c r="DS465" s="112"/>
      <c r="DT465" s="112"/>
      <c r="DU465" s="112"/>
      <c r="DV465" s="112"/>
      <c r="DW465" s="112"/>
      <c r="DX465" s="112"/>
      <c r="DY465" s="112"/>
      <c r="DZ465" s="112"/>
      <c r="EA465" s="112"/>
      <c r="EB465" s="112"/>
      <c r="EC465" s="112"/>
      <c r="ED465" s="112"/>
      <c r="EE465" s="112"/>
      <c r="EF465" s="112"/>
      <c r="EG465" s="112"/>
      <c r="EH465" s="112"/>
      <c r="EI465" s="112"/>
      <c r="EJ465" s="112"/>
      <c r="EK465" s="112"/>
      <c r="EL465" s="112"/>
      <c r="EM465" s="112"/>
      <c r="EN465" s="112"/>
      <c r="EO465" s="112"/>
      <c r="EP465" s="112"/>
      <c r="EQ465" s="112"/>
      <c r="ER465" s="112"/>
      <c r="ES465" s="112"/>
      <c r="ET465" s="112"/>
      <c r="EU465" s="112"/>
      <c r="EV465" s="112"/>
      <c r="EW465" s="112"/>
      <c r="EX465" s="112"/>
      <c r="EY465" s="112"/>
      <c r="EZ465" s="112"/>
      <c r="FA465" s="112"/>
      <c r="FB465" s="112"/>
      <c r="FC465" s="112"/>
      <c r="FD465" s="112"/>
      <c r="FE465" s="112"/>
      <c r="FF465" s="112"/>
      <c r="FG465" s="112"/>
      <c r="FH465" s="112"/>
      <c r="FI465" s="112"/>
      <c r="FJ465" s="112"/>
      <c r="FK465" s="112"/>
      <c r="FL465" s="112"/>
      <c r="FM465" s="112"/>
      <c r="FN465" s="112"/>
      <c r="FO465" s="112"/>
      <c r="FP465" s="112"/>
      <c r="FQ465" s="112"/>
      <c r="FR465" s="112"/>
      <c r="FS465" s="112"/>
      <c r="FT465" s="112"/>
      <c r="FU465" s="112"/>
      <c r="FV465" s="112"/>
      <c r="FW465" s="112"/>
      <c r="FX465" s="112"/>
      <c r="FY465" s="112"/>
      <c r="FZ465" s="112"/>
      <c r="GA465" s="112"/>
      <c r="GB465" s="112"/>
      <c r="GC465" s="112"/>
      <c r="GD465" s="112"/>
      <c r="GE465" s="112"/>
      <c r="GF465" s="112"/>
      <c r="GG465" s="112"/>
      <c r="GH465" s="112"/>
      <c r="GI465" s="112"/>
      <c r="GJ465" s="112"/>
      <c r="GK465" s="112"/>
      <c r="GL465" s="112"/>
      <c r="GM465" s="112"/>
      <c r="GN465" s="112"/>
      <c r="GO465" s="112"/>
      <c r="GP465" s="112"/>
      <c r="GQ465" s="112"/>
      <c r="GR465" s="112"/>
      <c r="GS465" s="112"/>
      <c r="GT465" s="112"/>
      <c r="GU465" s="112"/>
    </row>
    <row r="466" spans="1:203" ht="15" customHeight="1" x14ac:dyDescent="0.25">
      <c r="A466" s="111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  <c r="AA466" s="112"/>
      <c r="AB466" s="112"/>
      <c r="AC466" s="112"/>
      <c r="AD466" s="112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112"/>
      <c r="BE466" s="112"/>
      <c r="BF466" s="112"/>
      <c r="BG466" s="112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  <c r="BS466" s="112"/>
      <c r="BT466" s="112"/>
      <c r="BU466" s="112"/>
      <c r="BV466" s="112"/>
      <c r="BW466" s="112"/>
      <c r="BX466" s="112"/>
      <c r="BY466" s="112"/>
      <c r="BZ466" s="112"/>
      <c r="CA466" s="112"/>
      <c r="CB466" s="112"/>
      <c r="CC466" s="112"/>
      <c r="CD466" s="112"/>
      <c r="CE466" s="112"/>
      <c r="CF466" s="112"/>
      <c r="CG466" s="112"/>
      <c r="CH466" s="112"/>
      <c r="CI466" s="112"/>
      <c r="CJ466" s="112"/>
      <c r="CK466" s="112"/>
      <c r="CL466" s="112"/>
      <c r="CM466" s="112"/>
      <c r="CN466" s="112"/>
      <c r="CO466" s="112"/>
      <c r="CP466" s="112"/>
      <c r="CQ466" s="112"/>
      <c r="CR466" s="112"/>
      <c r="CS466" s="112"/>
      <c r="CT466" s="112"/>
      <c r="CU466" s="112"/>
      <c r="CV466" s="112"/>
      <c r="CW466" s="112"/>
      <c r="CX466" s="112"/>
      <c r="CY466" s="112"/>
      <c r="CZ466" s="112"/>
      <c r="DA466" s="112"/>
      <c r="DB466" s="112"/>
      <c r="DC466" s="112"/>
      <c r="DD466" s="112"/>
      <c r="DE466" s="112"/>
      <c r="DF466" s="112"/>
      <c r="DG466" s="112"/>
      <c r="DH466" s="112"/>
      <c r="DI466" s="112"/>
      <c r="DJ466" s="112"/>
      <c r="DK466" s="112"/>
      <c r="DL466" s="112"/>
      <c r="DM466" s="112"/>
      <c r="DN466" s="112"/>
      <c r="DO466" s="112"/>
      <c r="DP466" s="112"/>
      <c r="DQ466" s="112"/>
      <c r="DR466" s="112"/>
      <c r="DS466" s="112"/>
      <c r="DT466" s="112"/>
      <c r="DU466" s="112"/>
      <c r="DV466" s="112"/>
      <c r="DW466" s="112"/>
      <c r="DX466" s="112"/>
      <c r="DY466" s="112"/>
      <c r="DZ466" s="112"/>
      <c r="EA466" s="112"/>
      <c r="EB466" s="112"/>
      <c r="EC466" s="112"/>
      <c r="ED466" s="112"/>
      <c r="EE466" s="112"/>
      <c r="EF466" s="112"/>
      <c r="EG466" s="112"/>
      <c r="EH466" s="112"/>
      <c r="EI466" s="112"/>
      <c r="EJ466" s="112"/>
      <c r="EK466" s="112"/>
      <c r="EL466" s="112"/>
      <c r="EM466" s="112"/>
      <c r="EN466" s="112"/>
      <c r="EO466" s="112"/>
      <c r="EP466" s="112"/>
      <c r="EQ466" s="112"/>
      <c r="ER466" s="112"/>
      <c r="ES466" s="112"/>
      <c r="ET466" s="112"/>
      <c r="EU466" s="112"/>
      <c r="EV466" s="112"/>
      <c r="EW466" s="112"/>
      <c r="EX466" s="112"/>
      <c r="EY466" s="112"/>
      <c r="EZ466" s="112"/>
      <c r="FA466" s="112"/>
      <c r="FB466" s="112"/>
      <c r="FC466" s="112"/>
      <c r="FD466" s="112"/>
      <c r="FE466" s="112"/>
      <c r="FF466" s="112"/>
      <c r="FG466" s="112"/>
      <c r="FH466" s="112"/>
      <c r="FI466" s="112"/>
      <c r="FJ466" s="112"/>
      <c r="FK466" s="112"/>
      <c r="FL466" s="112"/>
      <c r="FM466" s="112"/>
      <c r="FN466" s="112"/>
      <c r="FO466" s="112"/>
      <c r="FP466" s="112"/>
      <c r="FQ466" s="112"/>
      <c r="FR466" s="112"/>
      <c r="FS466" s="112"/>
      <c r="FT466" s="112"/>
      <c r="FU466" s="112"/>
      <c r="FV466" s="112"/>
      <c r="FW466" s="112"/>
      <c r="FX466" s="112"/>
      <c r="FY466" s="112"/>
      <c r="FZ466" s="112"/>
      <c r="GA466" s="112"/>
      <c r="GB466" s="112"/>
      <c r="GC466" s="112"/>
      <c r="GD466" s="112"/>
      <c r="GE466" s="112"/>
      <c r="GF466" s="112"/>
      <c r="GG466" s="112"/>
      <c r="GH466" s="112"/>
      <c r="GI466" s="112"/>
      <c r="GJ466" s="112"/>
      <c r="GK466" s="112"/>
      <c r="GL466" s="112"/>
      <c r="GM466" s="112"/>
      <c r="GN466" s="112"/>
      <c r="GO466" s="112"/>
      <c r="GP466" s="112"/>
      <c r="GQ466" s="112"/>
      <c r="GR466" s="112"/>
      <c r="GS466" s="112"/>
      <c r="GT466" s="112"/>
      <c r="GU466" s="112"/>
    </row>
    <row r="467" spans="1:203" ht="15" customHeight="1" x14ac:dyDescent="0.25">
      <c r="A467" s="111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  <c r="AA467" s="112"/>
      <c r="AB467" s="112"/>
      <c r="AC467" s="112"/>
      <c r="AD467" s="112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2"/>
      <c r="CD467" s="112"/>
      <c r="CE467" s="112"/>
      <c r="CF467" s="112"/>
      <c r="CG467" s="112"/>
      <c r="CH467" s="112"/>
      <c r="CI467" s="112"/>
      <c r="CJ467" s="112"/>
      <c r="CK467" s="112"/>
      <c r="CL467" s="112"/>
      <c r="CM467" s="112"/>
      <c r="CN467" s="112"/>
      <c r="CO467" s="112"/>
      <c r="CP467" s="112"/>
      <c r="CQ467" s="112"/>
      <c r="CR467" s="112"/>
      <c r="CS467" s="112"/>
      <c r="CT467" s="112"/>
      <c r="CU467" s="112"/>
      <c r="CV467" s="112"/>
      <c r="CW467" s="112"/>
      <c r="CX467" s="112"/>
      <c r="CY467" s="112"/>
      <c r="CZ467" s="112"/>
      <c r="DA467" s="112"/>
      <c r="DB467" s="112"/>
      <c r="DC467" s="112"/>
      <c r="DD467" s="112"/>
      <c r="DE467" s="112"/>
      <c r="DF467" s="112"/>
      <c r="DG467" s="112"/>
      <c r="DH467" s="112"/>
      <c r="DI467" s="112"/>
      <c r="DJ467" s="112"/>
      <c r="DK467" s="112"/>
      <c r="DL467" s="112"/>
      <c r="DM467" s="112"/>
      <c r="DN467" s="112"/>
      <c r="DO467" s="112"/>
      <c r="DP467" s="112"/>
      <c r="DQ467" s="112"/>
      <c r="DR467" s="112"/>
      <c r="DS467" s="112"/>
      <c r="DT467" s="112"/>
      <c r="DU467" s="112"/>
      <c r="DV467" s="112"/>
      <c r="DW467" s="112"/>
      <c r="DX467" s="112"/>
      <c r="DY467" s="112"/>
      <c r="DZ467" s="112"/>
      <c r="EA467" s="112"/>
      <c r="EB467" s="112"/>
      <c r="EC467" s="112"/>
      <c r="ED467" s="112"/>
      <c r="EE467" s="112"/>
      <c r="EF467" s="112"/>
      <c r="EG467" s="112"/>
      <c r="EH467" s="112"/>
      <c r="EI467" s="112"/>
      <c r="EJ467" s="112"/>
      <c r="EK467" s="112"/>
      <c r="EL467" s="112"/>
      <c r="EM467" s="112"/>
      <c r="EN467" s="112"/>
      <c r="EO467" s="112"/>
      <c r="EP467" s="112"/>
      <c r="EQ467" s="112"/>
      <c r="ER467" s="112"/>
      <c r="ES467" s="112"/>
      <c r="ET467" s="112"/>
      <c r="EU467" s="112"/>
      <c r="EV467" s="112"/>
      <c r="EW467" s="112"/>
      <c r="EX467" s="112"/>
      <c r="EY467" s="112"/>
      <c r="EZ467" s="112"/>
      <c r="FA467" s="112"/>
      <c r="FB467" s="112"/>
      <c r="FC467" s="112"/>
      <c r="FD467" s="112"/>
      <c r="FE467" s="112"/>
      <c r="FF467" s="112"/>
      <c r="FG467" s="112"/>
      <c r="FH467" s="112"/>
      <c r="FI467" s="112"/>
      <c r="FJ467" s="112"/>
      <c r="FK467" s="112"/>
      <c r="FL467" s="112"/>
      <c r="FM467" s="112"/>
      <c r="FN467" s="112"/>
      <c r="FO467" s="112"/>
      <c r="FP467" s="112"/>
      <c r="FQ467" s="112"/>
      <c r="FR467" s="112"/>
      <c r="FS467" s="112"/>
      <c r="FT467" s="112"/>
      <c r="FU467" s="112"/>
      <c r="FV467" s="112"/>
      <c r="FW467" s="112"/>
      <c r="FX467" s="112"/>
      <c r="FY467" s="112"/>
      <c r="FZ467" s="112"/>
      <c r="GA467" s="112"/>
      <c r="GB467" s="112"/>
      <c r="GC467" s="112"/>
      <c r="GD467" s="112"/>
      <c r="GE467" s="112"/>
      <c r="GF467" s="112"/>
      <c r="GG467" s="112"/>
      <c r="GH467" s="112"/>
      <c r="GI467" s="112"/>
      <c r="GJ467" s="112"/>
      <c r="GK467" s="112"/>
      <c r="GL467" s="112"/>
      <c r="GM467" s="112"/>
      <c r="GN467" s="112"/>
      <c r="GO467" s="112"/>
      <c r="GP467" s="112"/>
      <c r="GQ467" s="112"/>
      <c r="GR467" s="112"/>
      <c r="GS467" s="112"/>
      <c r="GT467" s="112"/>
      <c r="GU467" s="112"/>
    </row>
    <row r="468" spans="1:203" ht="15" customHeight="1" x14ac:dyDescent="0.25">
      <c r="A468" s="111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  <c r="AA468" s="112"/>
      <c r="AB468" s="112"/>
      <c r="AC468" s="112"/>
      <c r="AD468" s="112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2"/>
      <c r="CD468" s="112"/>
      <c r="CE468" s="112"/>
      <c r="CF468" s="112"/>
      <c r="CG468" s="112"/>
      <c r="CH468" s="112"/>
      <c r="CI468" s="112"/>
      <c r="CJ468" s="112"/>
      <c r="CK468" s="112"/>
      <c r="CL468" s="112"/>
      <c r="CM468" s="112"/>
      <c r="CN468" s="112"/>
      <c r="CO468" s="112"/>
      <c r="CP468" s="112"/>
      <c r="CQ468" s="112"/>
      <c r="CR468" s="112"/>
      <c r="CS468" s="112"/>
      <c r="CT468" s="112"/>
      <c r="CU468" s="112"/>
      <c r="CV468" s="112"/>
      <c r="CW468" s="112"/>
      <c r="CX468" s="112"/>
      <c r="CY468" s="112"/>
      <c r="CZ468" s="112"/>
      <c r="DA468" s="112"/>
      <c r="DB468" s="112"/>
      <c r="DC468" s="112"/>
      <c r="DD468" s="112"/>
      <c r="DE468" s="112"/>
      <c r="DF468" s="112"/>
      <c r="DG468" s="112"/>
      <c r="DH468" s="112"/>
      <c r="DI468" s="112"/>
      <c r="DJ468" s="112"/>
      <c r="DK468" s="112"/>
      <c r="DL468" s="112"/>
      <c r="DM468" s="112"/>
      <c r="DN468" s="112"/>
      <c r="DO468" s="112"/>
      <c r="DP468" s="112"/>
      <c r="DQ468" s="112"/>
      <c r="DR468" s="112"/>
      <c r="DS468" s="112"/>
      <c r="DT468" s="112"/>
      <c r="DU468" s="112"/>
      <c r="DV468" s="112"/>
      <c r="DW468" s="112"/>
      <c r="DX468" s="112"/>
      <c r="DY468" s="112"/>
      <c r="DZ468" s="112"/>
      <c r="EA468" s="112"/>
      <c r="EB468" s="112"/>
      <c r="EC468" s="112"/>
      <c r="ED468" s="112"/>
      <c r="EE468" s="112"/>
      <c r="EF468" s="112"/>
      <c r="EG468" s="112"/>
      <c r="EH468" s="112"/>
      <c r="EI468" s="112"/>
      <c r="EJ468" s="112"/>
      <c r="EK468" s="112"/>
      <c r="EL468" s="112"/>
      <c r="EM468" s="112"/>
      <c r="EN468" s="112"/>
      <c r="EO468" s="112"/>
      <c r="EP468" s="112"/>
      <c r="EQ468" s="112"/>
      <c r="ER468" s="112"/>
      <c r="ES468" s="112"/>
      <c r="ET468" s="112"/>
      <c r="EU468" s="112"/>
      <c r="EV468" s="112"/>
      <c r="EW468" s="112"/>
      <c r="EX468" s="112"/>
      <c r="EY468" s="112"/>
      <c r="EZ468" s="112"/>
      <c r="FA468" s="112"/>
      <c r="FB468" s="112"/>
      <c r="FC468" s="112"/>
      <c r="FD468" s="112"/>
      <c r="FE468" s="112"/>
      <c r="FF468" s="112"/>
      <c r="FG468" s="112"/>
      <c r="FH468" s="112"/>
      <c r="FI468" s="112"/>
      <c r="FJ468" s="112"/>
      <c r="FK468" s="112"/>
      <c r="FL468" s="112"/>
      <c r="FM468" s="112"/>
      <c r="FN468" s="112"/>
      <c r="FO468" s="112"/>
      <c r="FP468" s="112"/>
      <c r="FQ468" s="112"/>
      <c r="FR468" s="112"/>
      <c r="FS468" s="112"/>
      <c r="FT468" s="112"/>
      <c r="FU468" s="112"/>
      <c r="FV468" s="112"/>
      <c r="FW468" s="112"/>
      <c r="FX468" s="112"/>
      <c r="FY468" s="112"/>
      <c r="FZ468" s="112"/>
      <c r="GA468" s="112"/>
      <c r="GB468" s="112"/>
      <c r="GC468" s="112"/>
      <c r="GD468" s="112"/>
      <c r="GE468" s="112"/>
      <c r="GF468" s="112"/>
      <c r="GG468" s="112"/>
      <c r="GH468" s="112"/>
      <c r="GI468" s="112"/>
      <c r="GJ468" s="112"/>
      <c r="GK468" s="112"/>
      <c r="GL468" s="112"/>
      <c r="GM468" s="112"/>
      <c r="GN468" s="112"/>
      <c r="GO468" s="112"/>
      <c r="GP468" s="112"/>
      <c r="GQ468" s="112"/>
      <c r="GR468" s="112"/>
      <c r="GS468" s="112"/>
      <c r="GT468" s="112"/>
      <c r="GU468" s="112"/>
    </row>
    <row r="469" spans="1:203" ht="15" customHeight="1" x14ac:dyDescent="0.25">
      <c r="A469" s="111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  <c r="AA469" s="112"/>
      <c r="AB469" s="112"/>
      <c r="AC469" s="112"/>
      <c r="AD469" s="112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2"/>
      <c r="CD469" s="112"/>
      <c r="CE469" s="112"/>
      <c r="CF469" s="112"/>
      <c r="CG469" s="112"/>
      <c r="CH469" s="112"/>
      <c r="CI469" s="112"/>
      <c r="CJ469" s="112"/>
      <c r="CK469" s="112"/>
      <c r="CL469" s="112"/>
      <c r="CM469" s="112"/>
      <c r="CN469" s="112"/>
      <c r="CO469" s="112"/>
      <c r="CP469" s="112"/>
      <c r="CQ469" s="112"/>
      <c r="CR469" s="112"/>
      <c r="CS469" s="112"/>
      <c r="CT469" s="112"/>
      <c r="CU469" s="112"/>
      <c r="CV469" s="112"/>
      <c r="CW469" s="112"/>
      <c r="CX469" s="112"/>
      <c r="CY469" s="112"/>
      <c r="CZ469" s="112"/>
      <c r="DA469" s="112"/>
      <c r="DB469" s="112"/>
      <c r="DC469" s="112"/>
      <c r="DD469" s="112"/>
      <c r="DE469" s="112"/>
      <c r="DF469" s="112"/>
      <c r="DG469" s="112"/>
      <c r="DH469" s="112"/>
      <c r="DI469" s="112"/>
      <c r="DJ469" s="112"/>
      <c r="DK469" s="112"/>
      <c r="DL469" s="112"/>
      <c r="DM469" s="112"/>
      <c r="DN469" s="112"/>
      <c r="DO469" s="112"/>
      <c r="DP469" s="112"/>
      <c r="DQ469" s="112"/>
      <c r="DR469" s="112"/>
      <c r="DS469" s="112"/>
      <c r="DT469" s="112"/>
      <c r="DU469" s="112"/>
      <c r="DV469" s="112"/>
      <c r="DW469" s="112"/>
      <c r="DX469" s="112"/>
      <c r="DY469" s="112"/>
      <c r="DZ469" s="112"/>
      <c r="EA469" s="112"/>
      <c r="EB469" s="112"/>
      <c r="EC469" s="112"/>
      <c r="ED469" s="112"/>
      <c r="EE469" s="112"/>
      <c r="EF469" s="112"/>
      <c r="EG469" s="112"/>
      <c r="EH469" s="112"/>
      <c r="EI469" s="112"/>
      <c r="EJ469" s="112"/>
      <c r="EK469" s="112"/>
      <c r="EL469" s="112"/>
      <c r="EM469" s="112"/>
      <c r="EN469" s="112"/>
      <c r="EO469" s="112"/>
      <c r="EP469" s="112"/>
      <c r="EQ469" s="112"/>
      <c r="ER469" s="112"/>
      <c r="ES469" s="112"/>
      <c r="ET469" s="112"/>
      <c r="EU469" s="112"/>
      <c r="EV469" s="112"/>
      <c r="EW469" s="112"/>
      <c r="EX469" s="112"/>
      <c r="EY469" s="112"/>
      <c r="EZ469" s="112"/>
      <c r="FA469" s="112"/>
      <c r="FB469" s="112"/>
      <c r="FC469" s="112"/>
      <c r="FD469" s="112"/>
      <c r="FE469" s="112"/>
      <c r="FF469" s="112"/>
      <c r="FG469" s="112"/>
      <c r="FH469" s="112"/>
      <c r="FI469" s="112"/>
      <c r="FJ469" s="112"/>
      <c r="FK469" s="112"/>
      <c r="FL469" s="112"/>
      <c r="FM469" s="112"/>
      <c r="FN469" s="112"/>
      <c r="FO469" s="112"/>
      <c r="FP469" s="112"/>
      <c r="FQ469" s="112"/>
      <c r="FR469" s="112"/>
      <c r="FS469" s="112"/>
      <c r="FT469" s="112"/>
      <c r="FU469" s="112"/>
      <c r="FV469" s="112"/>
      <c r="FW469" s="112"/>
      <c r="FX469" s="112"/>
      <c r="FY469" s="112"/>
      <c r="FZ469" s="112"/>
      <c r="GA469" s="112"/>
      <c r="GB469" s="112"/>
      <c r="GC469" s="112"/>
      <c r="GD469" s="112"/>
      <c r="GE469" s="112"/>
      <c r="GF469" s="112"/>
      <c r="GG469" s="112"/>
      <c r="GH469" s="112"/>
      <c r="GI469" s="112"/>
      <c r="GJ469" s="112"/>
      <c r="GK469" s="112"/>
      <c r="GL469" s="112"/>
      <c r="GM469" s="112"/>
      <c r="GN469" s="112"/>
      <c r="GO469" s="112"/>
      <c r="GP469" s="112"/>
      <c r="GQ469" s="112"/>
      <c r="GR469" s="112"/>
      <c r="GS469" s="112"/>
      <c r="GT469" s="112"/>
      <c r="GU469" s="112"/>
    </row>
    <row r="470" spans="1:203" ht="15" customHeight="1" x14ac:dyDescent="0.25">
      <c r="A470" s="111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  <c r="AA470" s="112"/>
      <c r="AB470" s="112"/>
      <c r="AC470" s="112"/>
      <c r="AD470" s="112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2"/>
      <c r="CD470" s="112"/>
      <c r="CE470" s="112"/>
      <c r="CF470" s="112"/>
      <c r="CG470" s="112"/>
      <c r="CH470" s="112"/>
      <c r="CI470" s="112"/>
      <c r="CJ470" s="112"/>
      <c r="CK470" s="112"/>
      <c r="CL470" s="112"/>
      <c r="CM470" s="112"/>
      <c r="CN470" s="112"/>
      <c r="CO470" s="112"/>
      <c r="CP470" s="112"/>
      <c r="CQ470" s="112"/>
      <c r="CR470" s="112"/>
      <c r="CS470" s="112"/>
      <c r="CT470" s="112"/>
      <c r="CU470" s="112"/>
      <c r="CV470" s="112"/>
      <c r="CW470" s="112"/>
      <c r="CX470" s="112"/>
      <c r="CY470" s="112"/>
      <c r="CZ470" s="112"/>
      <c r="DA470" s="112"/>
      <c r="DB470" s="112"/>
      <c r="DC470" s="112"/>
      <c r="DD470" s="112"/>
      <c r="DE470" s="112"/>
      <c r="DF470" s="112"/>
      <c r="DG470" s="112"/>
      <c r="DH470" s="112"/>
      <c r="DI470" s="112"/>
      <c r="DJ470" s="112"/>
      <c r="DK470" s="112"/>
      <c r="DL470" s="112"/>
      <c r="DM470" s="112"/>
      <c r="DN470" s="112"/>
      <c r="DO470" s="112"/>
      <c r="DP470" s="112"/>
      <c r="DQ470" s="112"/>
      <c r="DR470" s="112"/>
      <c r="DS470" s="112"/>
      <c r="DT470" s="112"/>
      <c r="DU470" s="112"/>
      <c r="DV470" s="112"/>
      <c r="DW470" s="112"/>
      <c r="DX470" s="112"/>
      <c r="DY470" s="112"/>
      <c r="DZ470" s="112"/>
      <c r="EA470" s="112"/>
      <c r="EB470" s="112"/>
      <c r="EC470" s="112"/>
      <c r="ED470" s="112"/>
      <c r="EE470" s="112"/>
      <c r="EF470" s="112"/>
      <c r="EG470" s="112"/>
      <c r="EH470" s="112"/>
      <c r="EI470" s="112"/>
      <c r="EJ470" s="112"/>
      <c r="EK470" s="112"/>
      <c r="EL470" s="112"/>
      <c r="EM470" s="112"/>
      <c r="EN470" s="112"/>
      <c r="EO470" s="112"/>
      <c r="EP470" s="112"/>
      <c r="EQ470" s="112"/>
      <c r="ER470" s="112"/>
      <c r="ES470" s="112"/>
      <c r="ET470" s="112"/>
      <c r="EU470" s="112"/>
      <c r="EV470" s="112"/>
      <c r="EW470" s="112"/>
      <c r="EX470" s="112"/>
      <c r="EY470" s="112"/>
      <c r="EZ470" s="112"/>
      <c r="FA470" s="112"/>
      <c r="FB470" s="112"/>
      <c r="FC470" s="112"/>
      <c r="FD470" s="112"/>
      <c r="FE470" s="112"/>
      <c r="FF470" s="112"/>
      <c r="FG470" s="112"/>
      <c r="FH470" s="112"/>
      <c r="FI470" s="112"/>
      <c r="FJ470" s="112"/>
      <c r="FK470" s="112"/>
      <c r="FL470" s="112"/>
      <c r="FM470" s="112"/>
      <c r="FN470" s="112"/>
      <c r="FO470" s="112"/>
      <c r="FP470" s="112"/>
      <c r="FQ470" s="112"/>
      <c r="FR470" s="112"/>
      <c r="FS470" s="112"/>
      <c r="FT470" s="112"/>
      <c r="FU470" s="112"/>
      <c r="FV470" s="112"/>
      <c r="FW470" s="112"/>
      <c r="FX470" s="112"/>
      <c r="FY470" s="112"/>
      <c r="FZ470" s="112"/>
      <c r="GA470" s="112"/>
      <c r="GB470" s="112"/>
      <c r="GC470" s="112"/>
      <c r="GD470" s="112"/>
      <c r="GE470" s="112"/>
      <c r="GF470" s="112"/>
      <c r="GG470" s="112"/>
      <c r="GH470" s="112"/>
      <c r="GI470" s="112"/>
      <c r="GJ470" s="112"/>
      <c r="GK470" s="112"/>
      <c r="GL470" s="112"/>
      <c r="GM470" s="112"/>
      <c r="GN470" s="112"/>
      <c r="GO470" s="112"/>
      <c r="GP470" s="112"/>
      <c r="GQ470" s="112"/>
      <c r="GR470" s="112"/>
      <c r="GS470" s="112"/>
      <c r="GT470" s="112"/>
      <c r="GU470" s="112"/>
    </row>
    <row r="471" spans="1:203" ht="15" customHeight="1" x14ac:dyDescent="0.25">
      <c r="A471" s="111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  <c r="AA471" s="112"/>
      <c r="AB471" s="112"/>
      <c r="AC471" s="112"/>
      <c r="AD471" s="112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2"/>
      <c r="CD471" s="112"/>
      <c r="CE471" s="112"/>
      <c r="CF471" s="112"/>
      <c r="CG471" s="112"/>
      <c r="CH471" s="112"/>
      <c r="CI471" s="112"/>
      <c r="CJ471" s="112"/>
      <c r="CK471" s="112"/>
      <c r="CL471" s="112"/>
      <c r="CM471" s="112"/>
      <c r="CN471" s="112"/>
      <c r="CO471" s="112"/>
      <c r="CP471" s="112"/>
      <c r="CQ471" s="112"/>
      <c r="CR471" s="112"/>
      <c r="CS471" s="112"/>
      <c r="CT471" s="112"/>
      <c r="CU471" s="112"/>
      <c r="CV471" s="112"/>
      <c r="CW471" s="112"/>
      <c r="CX471" s="112"/>
      <c r="CY471" s="112"/>
      <c r="CZ471" s="112"/>
      <c r="DA471" s="112"/>
      <c r="DB471" s="112"/>
      <c r="DC471" s="112"/>
      <c r="DD471" s="112"/>
      <c r="DE471" s="112"/>
      <c r="DF471" s="112"/>
      <c r="DG471" s="112"/>
      <c r="DH471" s="112"/>
      <c r="DI471" s="112"/>
      <c r="DJ471" s="112"/>
      <c r="DK471" s="112"/>
      <c r="DL471" s="112"/>
      <c r="DM471" s="112"/>
      <c r="DN471" s="112"/>
      <c r="DO471" s="112"/>
      <c r="DP471" s="112"/>
      <c r="DQ471" s="112"/>
      <c r="DR471" s="112"/>
      <c r="DS471" s="112"/>
      <c r="DT471" s="112"/>
      <c r="DU471" s="112"/>
      <c r="DV471" s="112"/>
      <c r="DW471" s="112"/>
      <c r="DX471" s="112"/>
      <c r="DY471" s="112"/>
      <c r="DZ471" s="112"/>
      <c r="EA471" s="112"/>
      <c r="EB471" s="112"/>
      <c r="EC471" s="112"/>
      <c r="ED471" s="112"/>
      <c r="EE471" s="112"/>
      <c r="EF471" s="112"/>
      <c r="EG471" s="112"/>
      <c r="EH471" s="112"/>
      <c r="EI471" s="112"/>
      <c r="EJ471" s="112"/>
      <c r="EK471" s="112"/>
      <c r="EL471" s="112"/>
      <c r="EM471" s="112"/>
      <c r="EN471" s="112"/>
      <c r="EO471" s="112"/>
      <c r="EP471" s="112"/>
      <c r="EQ471" s="112"/>
      <c r="ER471" s="112"/>
      <c r="ES471" s="112"/>
      <c r="ET471" s="112"/>
      <c r="EU471" s="112"/>
      <c r="EV471" s="112"/>
      <c r="EW471" s="112"/>
      <c r="EX471" s="112"/>
      <c r="EY471" s="112"/>
      <c r="EZ471" s="112"/>
      <c r="FA471" s="112"/>
      <c r="FB471" s="112"/>
      <c r="FC471" s="112"/>
      <c r="FD471" s="112"/>
      <c r="FE471" s="112"/>
      <c r="FF471" s="112"/>
      <c r="FG471" s="112"/>
      <c r="FH471" s="112"/>
      <c r="FI471" s="112"/>
      <c r="FJ471" s="112"/>
      <c r="FK471" s="112"/>
      <c r="FL471" s="112"/>
      <c r="FM471" s="112"/>
      <c r="FN471" s="112"/>
      <c r="FO471" s="112"/>
      <c r="FP471" s="112"/>
      <c r="FQ471" s="112"/>
      <c r="FR471" s="112"/>
      <c r="FS471" s="112"/>
      <c r="FT471" s="112"/>
      <c r="FU471" s="112"/>
      <c r="FV471" s="112"/>
      <c r="FW471" s="112"/>
      <c r="FX471" s="112"/>
      <c r="FY471" s="112"/>
      <c r="FZ471" s="112"/>
      <c r="GA471" s="112"/>
      <c r="GB471" s="112"/>
      <c r="GC471" s="112"/>
      <c r="GD471" s="112"/>
      <c r="GE471" s="112"/>
      <c r="GF471" s="112"/>
      <c r="GG471" s="112"/>
      <c r="GH471" s="112"/>
      <c r="GI471" s="112"/>
      <c r="GJ471" s="112"/>
      <c r="GK471" s="112"/>
      <c r="GL471" s="112"/>
      <c r="GM471" s="112"/>
      <c r="GN471" s="112"/>
      <c r="GO471" s="112"/>
      <c r="GP471" s="112"/>
      <c r="GQ471" s="112"/>
      <c r="GR471" s="112"/>
      <c r="GS471" s="112"/>
      <c r="GT471" s="112"/>
      <c r="GU471" s="112"/>
    </row>
    <row r="472" spans="1:203" ht="15" customHeight="1" x14ac:dyDescent="0.25">
      <c r="A472" s="111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  <c r="AA472" s="112"/>
      <c r="AB472" s="112"/>
      <c r="AC472" s="112"/>
      <c r="AD472" s="112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2"/>
      <c r="CD472" s="112"/>
      <c r="CE472" s="112"/>
      <c r="CF472" s="112"/>
      <c r="CG472" s="112"/>
      <c r="CH472" s="112"/>
      <c r="CI472" s="112"/>
      <c r="CJ472" s="112"/>
      <c r="CK472" s="112"/>
      <c r="CL472" s="112"/>
      <c r="CM472" s="112"/>
      <c r="CN472" s="112"/>
      <c r="CO472" s="112"/>
      <c r="CP472" s="112"/>
      <c r="CQ472" s="112"/>
      <c r="CR472" s="112"/>
      <c r="CS472" s="112"/>
      <c r="CT472" s="112"/>
      <c r="CU472" s="112"/>
      <c r="CV472" s="112"/>
      <c r="CW472" s="112"/>
      <c r="CX472" s="112"/>
      <c r="CY472" s="112"/>
      <c r="CZ472" s="112"/>
      <c r="DA472" s="112"/>
      <c r="DB472" s="112"/>
      <c r="DC472" s="112"/>
      <c r="DD472" s="112"/>
      <c r="DE472" s="112"/>
      <c r="DF472" s="112"/>
      <c r="DG472" s="112"/>
      <c r="DH472" s="112"/>
      <c r="DI472" s="112"/>
      <c r="DJ472" s="112"/>
      <c r="DK472" s="112"/>
      <c r="DL472" s="112"/>
      <c r="DM472" s="112"/>
      <c r="DN472" s="112"/>
      <c r="DO472" s="112"/>
      <c r="DP472" s="112"/>
      <c r="DQ472" s="112"/>
      <c r="DR472" s="112"/>
      <c r="DS472" s="112"/>
      <c r="DT472" s="112"/>
      <c r="DU472" s="112"/>
      <c r="DV472" s="112"/>
      <c r="DW472" s="112"/>
      <c r="DX472" s="112"/>
      <c r="DY472" s="112"/>
      <c r="DZ472" s="112"/>
      <c r="EA472" s="112"/>
      <c r="EB472" s="112"/>
      <c r="EC472" s="112"/>
      <c r="ED472" s="112"/>
      <c r="EE472" s="112"/>
      <c r="EF472" s="112"/>
      <c r="EG472" s="112"/>
      <c r="EH472" s="112"/>
      <c r="EI472" s="112"/>
      <c r="EJ472" s="112"/>
      <c r="EK472" s="112"/>
      <c r="EL472" s="112"/>
      <c r="EM472" s="112"/>
      <c r="EN472" s="112"/>
      <c r="EO472" s="112"/>
      <c r="EP472" s="112"/>
      <c r="EQ472" s="112"/>
      <c r="ER472" s="112"/>
      <c r="ES472" s="112"/>
      <c r="ET472" s="112"/>
      <c r="EU472" s="112"/>
      <c r="EV472" s="112"/>
      <c r="EW472" s="112"/>
      <c r="EX472" s="112"/>
      <c r="EY472" s="112"/>
      <c r="EZ472" s="112"/>
      <c r="FA472" s="112"/>
      <c r="FB472" s="112"/>
      <c r="FC472" s="112"/>
      <c r="FD472" s="112"/>
      <c r="FE472" s="112"/>
      <c r="FF472" s="112"/>
      <c r="FG472" s="112"/>
      <c r="FH472" s="112"/>
      <c r="FI472" s="112"/>
      <c r="FJ472" s="112"/>
      <c r="FK472" s="112"/>
      <c r="FL472" s="112"/>
      <c r="FM472" s="112"/>
      <c r="FN472" s="112"/>
      <c r="FO472" s="112"/>
      <c r="FP472" s="112"/>
      <c r="FQ472" s="112"/>
      <c r="FR472" s="112"/>
      <c r="FS472" s="112"/>
      <c r="FT472" s="112"/>
      <c r="FU472" s="112"/>
      <c r="FV472" s="112"/>
      <c r="FW472" s="112"/>
      <c r="FX472" s="112"/>
      <c r="FY472" s="112"/>
      <c r="FZ472" s="112"/>
      <c r="GA472" s="112"/>
      <c r="GB472" s="112"/>
      <c r="GC472" s="112"/>
      <c r="GD472" s="112"/>
      <c r="GE472" s="112"/>
      <c r="GF472" s="112"/>
      <c r="GG472" s="112"/>
      <c r="GH472" s="112"/>
      <c r="GI472" s="112"/>
      <c r="GJ472" s="112"/>
      <c r="GK472" s="112"/>
      <c r="GL472" s="112"/>
      <c r="GM472" s="112"/>
      <c r="GN472" s="112"/>
      <c r="GO472" s="112"/>
      <c r="GP472" s="112"/>
      <c r="GQ472" s="112"/>
      <c r="GR472" s="112"/>
      <c r="GS472" s="112"/>
      <c r="GT472" s="112"/>
      <c r="GU472" s="112"/>
    </row>
    <row r="473" spans="1:203" ht="15" customHeight="1" x14ac:dyDescent="0.25">
      <c r="A473" s="111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  <c r="AA473" s="112"/>
      <c r="AB473" s="112"/>
      <c r="AC473" s="112"/>
      <c r="AD473" s="112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2"/>
      <c r="CD473" s="112"/>
      <c r="CE473" s="112"/>
      <c r="CF473" s="112"/>
      <c r="CG473" s="112"/>
      <c r="CH473" s="112"/>
      <c r="CI473" s="112"/>
      <c r="CJ473" s="112"/>
      <c r="CK473" s="112"/>
      <c r="CL473" s="112"/>
      <c r="CM473" s="112"/>
      <c r="CN473" s="112"/>
      <c r="CO473" s="112"/>
      <c r="CP473" s="112"/>
      <c r="CQ473" s="112"/>
      <c r="CR473" s="112"/>
      <c r="CS473" s="112"/>
      <c r="CT473" s="112"/>
      <c r="CU473" s="112"/>
      <c r="CV473" s="112"/>
      <c r="CW473" s="112"/>
      <c r="CX473" s="112"/>
      <c r="CY473" s="112"/>
      <c r="CZ473" s="112"/>
      <c r="DA473" s="112"/>
      <c r="DB473" s="112"/>
      <c r="DC473" s="112"/>
      <c r="DD473" s="112"/>
      <c r="DE473" s="112"/>
      <c r="DF473" s="112"/>
      <c r="DG473" s="112"/>
      <c r="DH473" s="112"/>
      <c r="DI473" s="112"/>
      <c r="DJ473" s="112"/>
      <c r="DK473" s="112"/>
      <c r="DL473" s="112"/>
      <c r="DM473" s="112"/>
      <c r="DN473" s="112"/>
      <c r="DO473" s="112"/>
      <c r="DP473" s="112"/>
      <c r="DQ473" s="112"/>
      <c r="DR473" s="112"/>
      <c r="DS473" s="112"/>
      <c r="DT473" s="112"/>
      <c r="DU473" s="112"/>
      <c r="DV473" s="112"/>
      <c r="DW473" s="112"/>
      <c r="DX473" s="112"/>
      <c r="DY473" s="112"/>
      <c r="DZ473" s="112"/>
      <c r="EA473" s="112"/>
      <c r="EB473" s="112"/>
      <c r="EC473" s="112"/>
      <c r="ED473" s="112"/>
      <c r="EE473" s="112"/>
      <c r="EF473" s="112"/>
      <c r="EG473" s="112"/>
      <c r="EH473" s="112"/>
      <c r="EI473" s="112"/>
      <c r="EJ473" s="112"/>
      <c r="EK473" s="112"/>
      <c r="EL473" s="112"/>
      <c r="EM473" s="112"/>
      <c r="EN473" s="112"/>
      <c r="EO473" s="112"/>
      <c r="EP473" s="112"/>
      <c r="EQ473" s="112"/>
      <c r="ER473" s="112"/>
      <c r="ES473" s="112"/>
      <c r="ET473" s="112"/>
      <c r="EU473" s="112"/>
      <c r="EV473" s="112"/>
      <c r="EW473" s="112"/>
      <c r="EX473" s="112"/>
      <c r="EY473" s="112"/>
      <c r="EZ473" s="112"/>
      <c r="FA473" s="112"/>
      <c r="FB473" s="112"/>
      <c r="FC473" s="112"/>
      <c r="FD473" s="112"/>
      <c r="FE473" s="112"/>
      <c r="FF473" s="112"/>
      <c r="FG473" s="112"/>
      <c r="FH473" s="112"/>
      <c r="FI473" s="112"/>
      <c r="FJ473" s="112"/>
      <c r="FK473" s="112"/>
      <c r="FL473" s="112"/>
      <c r="FM473" s="112"/>
      <c r="FN473" s="112"/>
      <c r="FO473" s="112"/>
      <c r="FP473" s="112"/>
      <c r="FQ473" s="112"/>
      <c r="FR473" s="112"/>
      <c r="FS473" s="112"/>
      <c r="FT473" s="112"/>
      <c r="FU473" s="112"/>
      <c r="FV473" s="112"/>
      <c r="FW473" s="112"/>
      <c r="FX473" s="112"/>
      <c r="FY473" s="112"/>
      <c r="FZ473" s="112"/>
      <c r="GA473" s="112"/>
      <c r="GB473" s="112"/>
      <c r="GC473" s="112"/>
      <c r="GD473" s="112"/>
      <c r="GE473" s="112"/>
      <c r="GF473" s="112"/>
      <c r="GG473" s="112"/>
      <c r="GH473" s="112"/>
      <c r="GI473" s="112"/>
      <c r="GJ473" s="112"/>
      <c r="GK473" s="112"/>
      <c r="GL473" s="112"/>
      <c r="GM473" s="112"/>
      <c r="GN473" s="112"/>
      <c r="GO473" s="112"/>
      <c r="GP473" s="112"/>
      <c r="GQ473" s="112"/>
      <c r="GR473" s="112"/>
      <c r="GS473" s="112"/>
      <c r="GT473" s="112"/>
      <c r="GU473" s="112"/>
    </row>
    <row r="474" spans="1:203" ht="15" customHeight="1" x14ac:dyDescent="0.25">
      <c r="A474" s="111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2"/>
      <c r="CD474" s="112"/>
      <c r="CE474" s="112"/>
      <c r="CF474" s="112"/>
      <c r="CG474" s="112"/>
      <c r="CH474" s="112"/>
      <c r="CI474" s="112"/>
      <c r="CJ474" s="112"/>
      <c r="CK474" s="112"/>
      <c r="CL474" s="112"/>
      <c r="CM474" s="112"/>
      <c r="CN474" s="112"/>
      <c r="CO474" s="112"/>
      <c r="CP474" s="112"/>
      <c r="CQ474" s="112"/>
      <c r="CR474" s="112"/>
      <c r="CS474" s="112"/>
      <c r="CT474" s="112"/>
      <c r="CU474" s="112"/>
      <c r="CV474" s="112"/>
      <c r="CW474" s="112"/>
      <c r="CX474" s="112"/>
      <c r="CY474" s="112"/>
      <c r="CZ474" s="112"/>
      <c r="DA474" s="112"/>
      <c r="DB474" s="112"/>
      <c r="DC474" s="112"/>
      <c r="DD474" s="112"/>
      <c r="DE474" s="112"/>
      <c r="DF474" s="112"/>
      <c r="DG474" s="112"/>
      <c r="DH474" s="112"/>
      <c r="DI474" s="112"/>
      <c r="DJ474" s="112"/>
      <c r="DK474" s="112"/>
      <c r="DL474" s="112"/>
      <c r="DM474" s="112"/>
      <c r="DN474" s="112"/>
      <c r="DO474" s="112"/>
      <c r="DP474" s="112"/>
      <c r="DQ474" s="112"/>
      <c r="DR474" s="112"/>
      <c r="DS474" s="112"/>
      <c r="DT474" s="112"/>
      <c r="DU474" s="112"/>
      <c r="DV474" s="112"/>
      <c r="DW474" s="112"/>
      <c r="DX474" s="112"/>
      <c r="DY474" s="112"/>
      <c r="DZ474" s="112"/>
      <c r="EA474" s="112"/>
      <c r="EB474" s="112"/>
      <c r="EC474" s="112"/>
      <c r="ED474" s="112"/>
      <c r="EE474" s="112"/>
      <c r="EF474" s="112"/>
      <c r="EG474" s="112"/>
      <c r="EH474" s="112"/>
      <c r="EI474" s="112"/>
      <c r="EJ474" s="112"/>
      <c r="EK474" s="112"/>
      <c r="EL474" s="112"/>
      <c r="EM474" s="112"/>
      <c r="EN474" s="112"/>
      <c r="EO474" s="112"/>
      <c r="EP474" s="112"/>
      <c r="EQ474" s="112"/>
      <c r="ER474" s="112"/>
      <c r="ES474" s="112"/>
      <c r="ET474" s="112"/>
      <c r="EU474" s="112"/>
      <c r="EV474" s="112"/>
      <c r="EW474" s="112"/>
      <c r="EX474" s="112"/>
      <c r="EY474" s="112"/>
      <c r="EZ474" s="112"/>
      <c r="FA474" s="112"/>
      <c r="FB474" s="112"/>
      <c r="FC474" s="112"/>
      <c r="FD474" s="112"/>
      <c r="FE474" s="112"/>
      <c r="FF474" s="112"/>
      <c r="FG474" s="112"/>
      <c r="FH474" s="112"/>
      <c r="FI474" s="112"/>
      <c r="FJ474" s="112"/>
      <c r="FK474" s="112"/>
      <c r="FL474" s="112"/>
      <c r="FM474" s="112"/>
      <c r="FN474" s="112"/>
      <c r="FO474" s="112"/>
      <c r="FP474" s="112"/>
      <c r="FQ474" s="112"/>
      <c r="FR474" s="112"/>
      <c r="FS474" s="112"/>
      <c r="FT474" s="112"/>
      <c r="FU474" s="112"/>
      <c r="FV474" s="112"/>
      <c r="FW474" s="112"/>
      <c r="FX474" s="112"/>
      <c r="FY474" s="112"/>
      <c r="FZ474" s="112"/>
      <c r="GA474" s="112"/>
      <c r="GB474" s="112"/>
      <c r="GC474" s="112"/>
      <c r="GD474" s="112"/>
      <c r="GE474" s="112"/>
      <c r="GF474" s="112"/>
      <c r="GG474" s="112"/>
      <c r="GH474" s="112"/>
      <c r="GI474" s="112"/>
      <c r="GJ474" s="112"/>
      <c r="GK474" s="112"/>
      <c r="GL474" s="112"/>
      <c r="GM474" s="112"/>
      <c r="GN474" s="112"/>
      <c r="GO474" s="112"/>
      <c r="GP474" s="112"/>
      <c r="GQ474" s="112"/>
      <c r="GR474" s="112"/>
      <c r="GS474" s="112"/>
      <c r="GT474" s="112"/>
      <c r="GU474" s="112"/>
    </row>
    <row r="475" spans="1:203" ht="15" customHeight="1" x14ac:dyDescent="0.25">
      <c r="A475" s="111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  <c r="AY475" s="112"/>
      <c r="AZ475" s="112"/>
      <c r="BA475" s="112"/>
      <c r="BB475" s="112"/>
      <c r="BC475" s="112"/>
      <c r="BD475" s="112"/>
      <c r="BE475" s="112"/>
      <c r="BF475" s="112"/>
      <c r="BG475" s="112"/>
      <c r="BH475" s="112"/>
      <c r="BI475" s="112"/>
      <c r="BJ475" s="112"/>
      <c r="BK475" s="112"/>
      <c r="BL475" s="112"/>
      <c r="BM475" s="112"/>
      <c r="BN475" s="112"/>
      <c r="BO475" s="112"/>
      <c r="BP475" s="112"/>
      <c r="BQ475" s="112"/>
      <c r="BR475" s="112"/>
      <c r="BS475" s="112"/>
      <c r="BT475" s="112"/>
      <c r="BU475" s="112"/>
      <c r="BV475" s="112"/>
      <c r="BW475" s="112"/>
      <c r="BX475" s="112"/>
      <c r="BY475" s="112"/>
      <c r="BZ475" s="112"/>
      <c r="CA475" s="112"/>
      <c r="CB475" s="112"/>
      <c r="CC475" s="112"/>
      <c r="CD475" s="112"/>
      <c r="CE475" s="112"/>
      <c r="CF475" s="112"/>
      <c r="CG475" s="112"/>
      <c r="CH475" s="112"/>
      <c r="CI475" s="112"/>
      <c r="CJ475" s="112"/>
      <c r="CK475" s="112"/>
      <c r="CL475" s="112"/>
      <c r="CM475" s="112"/>
      <c r="CN475" s="112"/>
      <c r="CO475" s="112"/>
      <c r="CP475" s="112"/>
      <c r="CQ475" s="112"/>
      <c r="CR475" s="112"/>
      <c r="CS475" s="112"/>
      <c r="CT475" s="112"/>
      <c r="CU475" s="112"/>
      <c r="CV475" s="112"/>
      <c r="CW475" s="112"/>
      <c r="CX475" s="112"/>
      <c r="CY475" s="112"/>
      <c r="CZ475" s="112"/>
      <c r="DA475" s="112"/>
      <c r="DB475" s="112"/>
      <c r="DC475" s="112"/>
      <c r="DD475" s="112"/>
      <c r="DE475" s="112"/>
      <c r="DF475" s="112"/>
      <c r="DG475" s="112"/>
      <c r="DH475" s="112"/>
      <c r="DI475" s="112"/>
      <c r="DJ475" s="112"/>
      <c r="DK475" s="112"/>
      <c r="DL475" s="112"/>
      <c r="DM475" s="112"/>
      <c r="DN475" s="112"/>
      <c r="DO475" s="112"/>
      <c r="DP475" s="112"/>
      <c r="DQ475" s="112"/>
      <c r="DR475" s="112"/>
      <c r="DS475" s="112"/>
      <c r="DT475" s="112"/>
      <c r="DU475" s="112"/>
      <c r="DV475" s="112"/>
      <c r="DW475" s="112"/>
      <c r="DX475" s="112"/>
      <c r="DY475" s="112"/>
      <c r="DZ475" s="112"/>
      <c r="EA475" s="112"/>
      <c r="EB475" s="112"/>
      <c r="EC475" s="112"/>
      <c r="ED475" s="112"/>
      <c r="EE475" s="112"/>
      <c r="EF475" s="112"/>
      <c r="EG475" s="112"/>
      <c r="EH475" s="112"/>
      <c r="EI475" s="112"/>
      <c r="EJ475" s="112"/>
      <c r="EK475" s="112"/>
      <c r="EL475" s="112"/>
      <c r="EM475" s="112"/>
      <c r="EN475" s="112"/>
      <c r="EO475" s="112"/>
      <c r="EP475" s="112"/>
      <c r="EQ475" s="112"/>
      <c r="ER475" s="112"/>
      <c r="ES475" s="112"/>
      <c r="ET475" s="112"/>
      <c r="EU475" s="112"/>
      <c r="EV475" s="112"/>
      <c r="EW475" s="112"/>
      <c r="EX475" s="112"/>
      <c r="EY475" s="112"/>
      <c r="EZ475" s="112"/>
      <c r="FA475" s="112"/>
      <c r="FB475" s="112"/>
      <c r="FC475" s="112"/>
      <c r="FD475" s="112"/>
      <c r="FE475" s="112"/>
      <c r="FF475" s="112"/>
      <c r="FG475" s="112"/>
      <c r="FH475" s="112"/>
      <c r="FI475" s="112"/>
      <c r="FJ475" s="112"/>
      <c r="FK475" s="112"/>
      <c r="FL475" s="112"/>
      <c r="FM475" s="112"/>
      <c r="FN475" s="112"/>
      <c r="FO475" s="112"/>
      <c r="FP475" s="112"/>
      <c r="FQ475" s="112"/>
      <c r="FR475" s="112"/>
      <c r="FS475" s="112"/>
      <c r="FT475" s="112"/>
      <c r="FU475" s="112"/>
      <c r="FV475" s="112"/>
      <c r="FW475" s="112"/>
      <c r="FX475" s="112"/>
      <c r="FY475" s="112"/>
      <c r="FZ475" s="112"/>
      <c r="GA475" s="112"/>
      <c r="GB475" s="112"/>
      <c r="GC475" s="112"/>
      <c r="GD475" s="112"/>
      <c r="GE475" s="112"/>
      <c r="GF475" s="112"/>
      <c r="GG475" s="112"/>
      <c r="GH475" s="112"/>
      <c r="GI475" s="112"/>
      <c r="GJ475" s="112"/>
      <c r="GK475" s="112"/>
      <c r="GL475" s="112"/>
      <c r="GM475" s="112"/>
      <c r="GN475" s="112"/>
      <c r="GO475" s="112"/>
      <c r="GP475" s="112"/>
      <c r="GQ475" s="112"/>
      <c r="GR475" s="112"/>
      <c r="GS475" s="112"/>
      <c r="GT475" s="112"/>
      <c r="GU475" s="112"/>
    </row>
    <row r="476" spans="1:203" ht="15" customHeight="1" x14ac:dyDescent="0.25">
      <c r="A476" s="111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2"/>
      <c r="CD476" s="112"/>
      <c r="CE476" s="112"/>
      <c r="CF476" s="112"/>
      <c r="CG476" s="112"/>
      <c r="CH476" s="112"/>
      <c r="CI476" s="112"/>
      <c r="CJ476" s="112"/>
      <c r="CK476" s="112"/>
      <c r="CL476" s="112"/>
      <c r="CM476" s="112"/>
      <c r="CN476" s="112"/>
      <c r="CO476" s="112"/>
      <c r="CP476" s="112"/>
      <c r="CQ476" s="112"/>
      <c r="CR476" s="112"/>
      <c r="CS476" s="112"/>
      <c r="CT476" s="112"/>
      <c r="CU476" s="112"/>
      <c r="CV476" s="112"/>
      <c r="CW476" s="112"/>
      <c r="CX476" s="112"/>
      <c r="CY476" s="112"/>
      <c r="CZ476" s="112"/>
      <c r="DA476" s="112"/>
      <c r="DB476" s="112"/>
      <c r="DC476" s="112"/>
      <c r="DD476" s="112"/>
      <c r="DE476" s="112"/>
      <c r="DF476" s="112"/>
      <c r="DG476" s="112"/>
      <c r="DH476" s="112"/>
      <c r="DI476" s="112"/>
      <c r="DJ476" s="112"/>
      <c r="DK476" s="112"/>
      <c r="DL476" s="112"/>
      <c r="DM476" s="112"/>
      <c r="DN476" s="112"/>
      <c r="DO476" s="112"/>
      <c r="DP476" s="112"/>
      <c r="DQ476" s="112"/>
      <c r="DR476" s="112"/>
      <c r="DS476" s="112"/>
      <c r="DT476" s="112"/>
      <c r="DU476" s="112"/>
      <c r="DV476" s="112"/>
      <c r="DW476" s="112"/>
      <c r="DX476" s="112"/>
      <c r="DY476" s="112"/>
      <c r="DZ476" s="112"/>
      <c r="EA476" s="112"/>
      <c r="EB476" s="112"/>
      <c r="EC476" s="112"/>
      <c r="ED476" s="112"/>
      <c r="EE476" s="112"/>
      <c r="EF476" s="112"/>
      <c r="EG476" s="112"/>
      <c r="EH476" s="112"/>
      <c r="EI476" s="112"/>
      <c r="EJ476" s="112"/>
      <c r="EK476" s="112"/>
      <c r="EL476" s="112"/>
      <c r="EM476" s="112"/>
      <c r="EN476" s="112"/>
      <c r="EO476" s="112"/>
      <c r="EP476" s="112"/>
      <c r="EQ476" s="112"/>
      <c r="ER476" s="112"/>
      <c r="ES476" s="112"/>
      <c r="ET476" s="112"/>
      <c r="EU476" s="112"/>
      <c r="EV476" s="112"/>
      <c r="EW476" s="112"/>
      <c r="EX476" s="112"/>
      <c r="EY476" s="112"/>
      <c r="EZ476" s="112"/>
      <c r="FA476" s="112"/>
      <c r="FB476" s="112"/>
      <c r="FC476" s="112"/>
      <c r="FD476" s="112"/>
      <c r="FE476" s="112"/>
      <c r="FF476" s="112"/>
      <c r="FG476" s="112"/>
      <c r="FH476" s="112"/>
      <c r="FI476" s="112"/>
      <c r="FJ476" s="112"/>
      <c r="FK476" s="112"/>
      <c r="FL476" s="112"/>
      <c r="FM476" s="112"/>
      <c r="FN476" s="112"/>
      <c r="FO476" s="112"/>
      <c r="FP476" s="112"/>
      <c r="FQ476" s="112"/>
      <c r="FR476" s="112"/>
      <c r="FS476" s="112"/>
      <c r="FT476" s="112"/>
      <c r="FU476" s="112"/>
      <c r="FV476" s="112"/>
      <c r="FW476" s="112"/>
      <c r="FX476" s="112"/>
      <c r="FY476" s="112"/>
      <c r="FZ476" s="112"/>
      <c r="GA476" s="112"/>
      <c r="GB476" s="112"/>
      <c r="GC476" s="112"/>
      <c r="GD476" s="112"/>
      <c r="GE476" s="112"/>
      <c r="GF476" s="112"/>
      <c r="GG476" s="112"/>
      <c r="GH476" s="112"/>
      <c r="GI476" s="112"/>
      <c r="GJ476" s="112"/>
      <c r="GK476" s="112"/>
      <c r="GL476" s="112"/>
      <c r="GM476" s="112"/>
      <c r="GN476" s="112"/>
      <c r="GO476" s="112"/>
      <c r="GP476" s="112"/>
      <c r="GQ476" s="112"/>
      <c r="GR476" s="112"/>
      <c r="GS476" s="112"/>
      <c r="GT476" s="112"/>
      <c r="GU476" s="112"/>
    </row>
    <row r="477" spans="1:203" ht="15" customHeight="1" x14ac:dyDescent="0.25">
      <c r="A477" s="111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  <c r="AA477" s="112"/>
      <c r="AB477" s="112"/>
      <c r="AC477" s="112"/>
      <c r="AD477" s="112"/>
      <c r="AE477" s="112"/>
      <c r="AF477" s="112"/>
      <c r="AG477" s="112"/>
      <c r="AH477" s="112"/>
      <c r="AI477" s="112"/>
      <c r="AJ477" s="112"/>
      <c r="AK477" s="112"/>
      <c r="AL477" s="112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2"/>
      <c r="AW477" s="112"/>
      <c r="AX477" s="112"/>
      <c r="AY477" s="112"/>
      <c r="AZ477" s="112"/>
      <c r="BA477" s="112"/>
      <c r="BB477" s="112"/>
      <c r="BC477" s="112"/>
      <c r="BD477" s="112"/>
      <c r="BE477" s="112"/>
      <c r="BF477" s="112"/>
      <c r="BG477" s="112"/>
      <c r="BH477" s="112"/>
      <c r="BI477" s="112"/>
      <c r="BJ477" s="112"/>
      <c r="BK477" s="112"/>
      <c r="BL477" s="112"/>
      <c r="BM477" s="112"/>
      <c r="BN477" s="112"/>
      <c r="BO477" s="112"/>
      <c r="BP477" s="112"/>
      <c r="BQ477" s="112"/>
      <c r="BR477" s="112"/>
      <c r="BS477" s="112"/>
      <c r="BT477" s="112"/>
      <c r="BU477" s="112"/>
      <c r="BV477" s="112"/>
      <c r="BW477" s="112"/>
      <c r="BX477" s="112"/>
      <c r="BY477" s="112"/>
      <c r="BZ477" s="112"/>
      <c r="CA477" s="112"/>
      <c r="CB477" s="112"/>
      <c r="CC477" s="112"/>
      <c r="CD477" s="112"/>
      <c r="CE477" s="112"/>
      <c r="CF477" s="112"/>
      <c r="CG477" s="112"/>
      <c r="CH477" s="112"/>
      <c r="CI477" s="112"/>
      <c r="CJ477" s="112"/>
      <c r="CK477" s="112"/>
      <c r="CL477" s="112"/>
      <c r="CM477" s="112"/>
      <c r="CN477" s="112"/>
      <c r="CO477" s="112"/>
      <c r="CP477" s="112"/>
      <c r="CQ477" s="112"/>
      <c r="CR477" s="112"/>
      <c r="CS477" s="112"/>
      <c r="CT477" s="112"/>
      <c r="CU477" s="112"/>
      <c r="CV477" s="112"/>
      <c r="CW477" s="112"/>
      <c r="CX477" s="112"/>
      <c r="CY477" s="112"/>
      <c r="CZ477" s="112"/>
      <c r="DA477" s="112"/>
      <c r="DB477" s="112"/>
      <c r="DC477" s="112"/>
      <c r="DD477" s="112"/>
      <c r="DE477" s="112"/>
      <c r="DF477" s="112"/>
      <c r="DG477" s="112"/>
      <c r="DH477" s="112"/>
      <c r="DI477" s="112"/>
      <c r="DJ477" s="112"/>
      <c r="DK477" s="112"/>
      <c r="DL477" s="112"/>
      <c r="DM477" s="112"/>
      <c r="DN477" s="112"/>
      <c r="DO477" s="112"/>
      <c r="DP477" s="112"/>
      <c r="DQ477" s="112"/>
      <c r="DR477" s="112"/>
      <c r="DS477" s="112"/>
      <c r="DT477" s="112"/>
      <c r="DU477" s="112"/>
      <c r="DV477" s="112"/>
      <c r="DW477" s="112"/>
      <c r="DX477" s="112"/>
      <c r="DY477" s="112"/>
      <c r="DZ477" s="112"/>
      <c r="EA477" s="112"/>
      <c r="EB477" s="112"/>
      <c r="EC477" s="112"/>
      <c r="ED477" s="112"/>
      <c r="EE477" s="112"/>
      <c r="EF477" s="112"/>
      <c r="EG477" s="112"/>
      <c r="EH477" s="112"/>
      <c r="EI477" s="112"/>
      <c r="EJ477" s="112"/>
      <c r="EK477" s="112"/>
      <c r="EL477" s="112"/>
      <c r="EM477" s="112"/>
      <c r="EN477" s="112"/>
      <c r="EO477" s="112"/>
      <c r="EP477" s="112"/>
      <c r="EQ477" s="112"/>
      <c r="ER477" s="112"/>
      <c r="ES477" s="112"/>
      <c r="ET477" s="112"/>
      <c r="EU477" s="112"/>
      <c r="EV477" s="112"/>
      <c r="EW477" s="112"/>
      <c r="EX477" s="112"/>
      <c r="EY477" s="112"/>
      <c r="EZ477" s="112"/>
      <c r="FA477" s="112"/>
      <c r="FB477" s="112"/>
      <c r="FC477" s="112"/>
      <c r="FD477" s="112"/>
      <c r="FE477" s="112"/>
      <c r="FF477" s="112"/>
      <c r="FG477" s="112"/>
      <c r="FH477" s="112"/>
      <c r="FI477" s="112"/>
      <c r="FJ477" s="112"/>
      <c r="FK477" s="112"/>
      <c r="FL477" s="112"/>
      <c r="FM477" s="112"/>
      <c r="FN477" s="112"/>
      <c r="FO477" s="112"/>
      <c r="FP477" s="112"/>
      <c r="FQ477" s="112"/>
      <c r="FR477" s="112"/>
      <c r="FS477" s="112"/>
      <c r="FT477" s="112"/>
      <c r="FU477" s="112"/>
      <c r="FV477" s="112"/>
      <c r="FW477" s="112"/>
      <c r="FX477" s="112"/>
      <c r="FY477" s="112"/>
      <c r="FZ477" s="112"/>
      <c r="GA477" s="112"/>
      <c r="GB477" s="112"/>
      <c r="GC477" s="112"/>
      <c r="GD477" s="112"/>
      <c r="GE477" s="112"/>
      <c r="GF477" s="112"/>
      <c r="GG477" s="112"/>
      <c r="GH477" s="112"/>
      <c r="GI477" s="112"/>
      <c r="GJ477" s="112"/>
      <c r="GK477" s="112"/>
      <c r="GL477" s="112"/>
      <c r="GM477" s="112"/>
      <c r="GN477" s="112"/>
      <c r="GO477" s="112"/>
      <c r="GP477" s="112"/>
      <c r="GQ477" s="112"/>
      <c r="GR477" s="112"/>
      <c r="GS477" s="112"/>
      <c r="GT477" s="112"/>
      <c r="GU477" s="112"/>
    </row>
    <row r="478" spans="1:203" ht="15" customHeight="1" x14ac:dyDescent="0.25">
      <c r="A478" s="111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  <c r="AA478" s="112"/>
      <c r="AB478" s="112"/>
      <c r="AC478" s="112"/>
      <c r="AD478" s="112"/>
      <c r="AE478" s="112"/>
      <c r="AF478" s="112"/>
      <c r="AG478" s="112"/>
      <c r="AH478" s="112"/>
      <c r="AI478" s="112"/>
      <c r="AJ478" s="112"/>
      <c r="AK478" s="112"/>
      <c r="AL478" s="112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2"/>
      <c r="AW478" s="112"/>
      <c r="AX478" s="112"/>
      <c r="AY478" s="112"/>
      <c r="AZ478" s="112"/>
      <c r="BA478" s="112"/>
      <c r="BB478" s="112"/>
      <c r="BC478" s="112"/>
      <c r="BD478" s="112"/>
      <c r="BE478" s="112"/>
      <c r="BF478" s="112"/>
      <c r="BG478" s="112"/>
      <c r="BH478" s="112"/>
      <c r="BI478" s="112"/>
      <c r="BJ478" s="112"/>
      <c r="BK478" s="112"/>
      <c r="BL478" s="112"/>
      <c r="BM478" s="112"/>
      <c r="BN478" s="112"/>
      <c r="BO478" s="112"/>
      <c r="BP478" s="112"/>
      <c r="BQ478" s="112"/>
      <c r="BR478" s="112"/>
      <c r="BS478" s="112"/>
      <c r="BT478" s="112"/>
      <c r="BU478" s="112"/>
      <c r="BV478" s="112"/>
      <c r="BW478" s="112"/>
      <c r="BX478" s="112"/>
      <c r="BY478" s="112"/>
      <c r="BZ478" s="112"/>
      <c r="CA478" s="112"/>
      <c r="CB478" s="112"/>
      <c r="CC478" s="112"/>
      <c r="CD478" s="112"/>
      <c r="CE478" s="112"/>
      <c r="CF478" s="112"/>
      <c r="CG478" s="112"/>
      <c r="CH478" s="112"/>
      <c r="CI478" s="112"/>
      <c r="CJ478" s="112"/>
      <c r="CK478" s="112"/>
      <c r="CL478" s="112"/>
      <c r="CM478" s="112"/>
      <c r="CN478" s="112"/>
      <c r="CO478" s="112"/>
      <c r="CP478" s="112"/>
      <c r="CQ478" s="112"/>
      <c r="CR478" s="112"/>
      <c r="CS478" s="112"/>
      <c r="CT478" s="112"/>
      <c r="CU478" s="112"/>
      <c r="CV478" s="112"/>
      <c r="CW478" s="112"/>
      <c r="CX478" s="112"/>
      <c r="CY478" s="112"/>
      <c r="CZ478" s="112"/>
      <c r="DA478" s="112"/>
      <c r="DB478" s="112"/>
      <c r="DC478" s="112"/>
      <c r="DD478" s="112"/>
      <c r="DE478" s="112"/>
      <c r="DF478" s="112"/>
      <c r="DG478" s="112"/>
      <c r="DH478" s="112"/>
      <c r="DI478" s="112"/>
      <c r="DJ478" s="112"/>
      <c r="DK478" s="112"/>
      <c r="DL478" s="112"/>
      <c r="DM478" s="112"/>
      <c r="DN478" s="112"/>
      <c r="DO478" s="112"/>
      <c r="DP478" s="112"/>
      <c r="DQ478" s="112"/>
      <c r="DR478" s="112"/>
      <c r="DS478" s="112"/>
      <c r="DT478" s="112"/>
      <c r="DU478" s="112"/>
      <c r="DV478" s="112"/>
      <c r="DW478" s="112"/>
      <c r="DX478" s="112"/>
      <c r="DY478" s="112"/>
      <c r="DZ478" s="112"/>
      <c r="EA478" s="112"/>
      <c r="EB478" s="112"/>
      <c r="EC478" s="112"/>
      <c r="ED478" s="112"/>
      <c r="EE478" s="112"/>
      <c r="EF478" s="112"/>
      <c r="EG478" s="112"/>
      <c r="EH478" s="112"/>
      <c r="EI478" s="112"/>
      <c r="EJ478" s="112"/>
      <c r="EK478" s="112"/>
      <c r="EL478" s="112"/>
      <c r="EM478" s="112"/>
      <c r="EN478" s="112"/>
      <c r="EO478" s="112"/>
      <c r="EP478" s="112"/>
      <c r="EQ478" s="112"/>
      <c r="ER478" s="112"/>
      <c r="ES478" s="112"/>
      <c r="ET478" s="112"/>
      <c r="EU478" s="112"/>
      <c r="EV478" s="112"/>
      <c r="EW478" s="112"/>
      <c r="EX478" s="112"/>
      <c r="EY478" s="112"/>
      <c r="EZ478" s="112"/>
      <c r="FA478" s="112"/>
      <c r="FB478" s="112"/>
      <c r="FC478" s="112"/>
      <c r="FD478" s="112"/>
      <c r="FE478" s="112"/>
      <c r="FF478" s="112"/>
      <c r="FG478" s="112"/>
      <c r="FH478" s="112"/>
      <c r="FI478" s="112"/>
      <c r="FJ478" s="112"/>
      <c r="FK478" s="112"/>
      <c r="FL478" s="112"/>
      <c r="FM478" s="112"/>
      <c r="FN478" s="112"/>
      <c r="FO478" s="112"/>
      <c r="FP478" s="112"/>
      <c r="FQ478" s="112"/>
      <c r="FR478" s="112"/>
      <c r="FS478" s="112"/>
      <c r="FT478" s="112"/>
      <c r="FU478" s="112"/>
      <c r="FV478" s="112"/>
      <c r="FW478" s="112"/>
      <c r="FX478" s="112"/>
      <c r="FY478" s="112"/>
      <c r="FZ478" s="112"/>
      <c r="GA478" s="112"/>
      <c r="GB478" s="112"/>
      <c r="GC478" s="112"/>
      <c r="GD478" s="112"/>
      <c r="GE478" s="112"/>
      <c r="GF478" s="112"/>
      <c r="GG478" s="112"/>
      <c r="GH478" s="112"/>
      <c r="GI478" s="112"/>
      <c r="GJ478" s="112"/>
      <c r="GK478" s="112"/>
      <c r="GL478" s="112"/>
      <c r="GM478" s="112"/>
      <c r="GN478" s="112"/>
      <c r="GO478" s="112"/>
      <c r="GP478" s="112"/>
      <c r="GQ478" s="112"/>
      <c r="GR478" s="112"/>
      <c r="GS478" s="112"/>
      <c r="GT478" s="112"/>
      <c r="GU478" s="112"/>
    </row>
    <row r="479" spans="1:203" ht="15" customHeight="1" x14ac:dyDescent="0.25">
      <c r="A479" s="111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112"/>
      <c r="AC479" s="112"/>
      <c r="AD479" s="112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112"/>
      <c r="BB479" s="112"/>
      <c r="BC479" s="112"/>
      <c r="BD479" s="112"/>
      <c r="BE479" s="112"/>
      <c r="BF479" s="112"/>
      <c r="BG479" s="112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  <c r="BS479" s="112"/>
      <c r="BT479" s="112"/>
      <c r="BU479" s="112"/>
      <c r="BV479" s="112"/>
      <c r="BW479" s="112"/>
      <c r="BX479" s="112"/>
      <c r="BY479" s="112"/>
      <c r="BZ479" s="112"/>
      <c r="CA479" s="112"/>
      <c r="CB479" s="112"/>
      <c r="CC479" s="112"/>
      <c r="CD479" s="112"/>
      <c r="CE479" s="112"/>
      <c r="CF479" s="112"/>
      <c r="CG479" s="112"/>
      <c r="CH479" s="112"/>
      <c r="CI479" s="112"/>
      <c r="CJ479" s="112"/>
      <c r="CK479" s="112"/>
      <c r="CL479" s="112"/>
      <c r="CM479" s="112"/>
      <c r="CN479" s="112"/>
      <c r="CO479" s="112"/>
      <c r="CP479" s="112"/>
      <c r="CQ479" s="112"/>
      <c r="CR479" s="112"/>
      <c r="CS479" s="112"/>
      <c r="CT479" s="112"/>
      <c r="CU479" s="112"/>
      <c r="CV479" s="112"/>
      <c r="CW479" s="112"/>
      <c r="CX479" s="112"/>
      <c r="CY479" s="112"/>
      <c r="CZ479" s="112"/>
      <c r="DA479" s="112"/>
      <c r="DB479" s="112"/>
      <c r="DC479" s="112"/>
      <c r="DD479" s="112"/>
      <c r="DE479" s="112"/>
      <c r="DF479" s="112"/>
      <c r="DG479" s="112"/>
      <c r="DH479" s="112"/>
      <c r="DI479" s="112"/>
      <c r="DJ479" s="112"/>
      <c r="DK479" s="112"/>
      <c r="DL479" s="112"/>
      <c r="DM479" s="112"/>
      <c r="DN479" s="112"/>
      <c r="DO479" s="112"/>
      <c r="DP479" s="112"/>
      <c r="DQ479" s="112"/>
      <c r="DR479" s="112"/>
      <c r="DS479" s="112"/>
      <c r="DT479" s="112"/>
      <c r="DU479" s="112"/>
      <c r="DV479" s="112"/>
      <c r="DW479" s="112"/>
      <c r="DX479" s="112"/>
      <c r="DY479" s="112"/>
      <c r="DZ479" s="112"/>
      <c r="EA479" s="112"/>
      <c r="EB479" s="112"/>
      <c r="EC479" s="112"/>
      <c r="ED479" s="112"/>
      <c r="EE479" s="112"/>
      <c r="EF479" s="112"/>
      <c r="EG479" s="112"/>
      <c r="EH479" s="112"/>
      <c r="EI479" s="112"/>
      <c r="EJ479" s="112"/>
      <c r="EK479" s="112"/>
      <c r="EL479" s="112"/>
      <c r="EM479" s="112"/>
      <c r="EN479" s="112"/>
      <c r="EO479" s="112"/>
      <c r="EP479" s="112"/>
      <c r="EQ479" s="112"/>
      <c r="ER479" s="112"/>
      <c r="ES479" s="112"/>
      <c r="ET479" s="112"/>
      <c r="EU479" s="112"/>
      <c r="EV479" s="112"/>
      <c r="EW479" s="112"/>
      <c r="EX479" s="112"/>
      <c r="EY479" s="112"/>
      <c r="EZ479" s="112"/>
      <c r="FA479" s="112"/>
      <c r="FB479" s="112"/>
      <c r="FC479" s="112"/>
      <c r="FD479" s="112"/>
      <c r="FE479" s="112"/>
      <c r="FF479" s="112"/>
      <c r="FG479" s="112"/>
      <c r="FH479" s="112"/>
      <c r="FI479" s="112"/>
      <c r="FJ479" s="112"/>
      <c r="FK479" s="112"/>
      <c r="FL479" s="112"/>
      <c r="FM479" s="112"/>
      <c r="FN479" s="112"/>
      <c r="FO479" s="112"/>
      <c r="FP479" s="112"/>
      <c r="FQ479" s="112"/>
      <c r="FR479" s="112"/>
      <c r="FS479" s="112"/>
      <c r="FT479" s="112"/>
      <c r="FU479" s="112"/>
      <c r="FV479" s="112"/>
      <c r="FW479" s="112"/>
      <c r="FX479" s="112"/>
      <c r="FY479" s="112"/>
      <c r="FZ479" s="112"/>
      <c r="GA479" s="112"/>
      <c r="GB479" s="112"/>
      <c r="GC479" s="112"/>
      <c r="GD479" s="112"/>
      <c r="GE479" s="112"/>
      <c r="GF479" s="112"/>
      <c r="GG479" s="112"/>
      <c r="GH479" s="112"/>
      <c r="GI479" s="112"/>
      <c r="GJ479" s="112"/>
      <c r="GK479" s="112"/>
      <c r="GL479" s="112"/>
      <c r="GM479" s="112"/>
      <c r="GN479" s="112"/>
      <c r="GO479" s="112"/>
      <c r="GP479" s="112"/>
      <c r="GQ479" s="112"/>
      <c r="GR479" s="112"/>
      <c r="GS479" s="112"/>
      <c r="GT479" s="112"/>
      <c r="GU479" s="112"/>
    </row>
    <row r="480" spans="1:203" ht="15" customHeight="1" x14ac:dyDescent="0.25">
      <c r="A480" s="111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112"/>
      <c r="BE480" s="112"/>
      <c r="BF480" s="112"/>
      <c r="BG480" s="112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  <c r="BR480" s="112"/>
      <c r="BS480" s="112"/>
      <c r="BT480" s="112"/>
      <c r="BU480" s="112"/>
      <c r="BV480" s="112"/>
      <c r="BW480" s="112"/>
      <c r="BX480" s="112"/>
      <c r="BY480" s="112"/>
      <c r="BZ480" s="112"/>
      <c r="CA480" s="112"/>
      <c r="CB480" s="112"/>
      <c r="CC480" s="112"/>
      <c r="CD480" s="112"/>
      <c r="CE480" s="112"/>
      <c r="CF480" s="112"/>
      <c r="CG480" s="112"/>
      <c r="CH480" s="112"/>
      <c r="CI480" s="112"/>
      <c r="CJ480" s="112"/>
      <c r="CK480" s="112"/>
      <c r="CL480" s="112"/>
      <c r="CM480" s="112"/>
      <c r="CN480" s="112"/>
      <c r="CO480" s="112"/>
      <c r="CP480" s="112"/>
      <c r="CQ480" s="112"/>
      <c r="CR480" s="112"/>
      <c r="CS480" s="112"/>
      <c r="CT480" s="112"/>
      <c r="CU480" s="112"/>
      <c r="CV480" s="112"/>
      <c r="CW480" s="112"/>
      <c r="CX480" s="112"/>
      <c r="CY480" s="112"/>
      <c r="CZ480" s="112"/>
      <c r="DA480" s="112"/>
      <c r="DB480" s="112"/>
      <c r="DC480" s="112"/>
      <c r="DD480" s="112"/>
      <c r="DE480" s="112"/>
      <c r="DF480" s="112"/>
      <c r="DG480" s="112"/>
      <c r="DH480" s="112"/>
      <c r="DI480" s="112"/>
      <c r="DJ480" s="112"/>
      <c r="DK480" s="112"/>
      <c r="DL480" s="112"/>
      <c r="DM480" s="112"/>
      <c r="DN480" s="112"/>
      <c r="DO480" s="112"/>
      <c r="DP480" s="112"/>
      <c r="DQ480" s="112"/>
      <c r="DR480" s="112"/>
      <c r="DS480" s="112"/>
      <c r="DT480" s="112"/>
      <c r="DU480" s="112"/>
      <c r="DV480" s="112"/>
      <c r="DW480" s="112"/>
      <c r="DX480" s="112"/>
      <c r="DY480" s="112"/>
      <c r="DZ480" s="112"/>
      <c r="EA480" s="112"/>
      <c r="EB480" s="112"/>
      <c r="EC480" s="112"/>
      <c r="ED480" s="112"/>
      <c r="EE480" s="112"/>
      <c r="EF480" s="112"/>
      <c r="EG480" s="112"/>
      <c r="EH480" s="112"/>
      <c r="EI480" s="112"/>
      <c r="EJ480" s="112"/>
      <c r="EK480" s="112"/>
      <c r="EL480" s="112"/>
      <c r="EM480" s="112"/>
      <c r="EN480" s="112"/>
      <c r="EO480" s="112"/>
      <c r="EP480" s="112"/>
      <c r="EQ480" s="112"/>
      <c r="ER480" s="112"/>
      <c r="ES480" s="112"/>
      <c r="ET480" s="112"/>
      <c r="EU480" s="112"/>
      <c r="EV480" s="112"/>
      <c r="EW480" s="112"/>
      <c r="EX480" s="112"/>
      <c r="EY480" s="112"/>
      <c r="EZ480" s="112"/>
      <c r="FA480" s="112"/>
      <c r="FB480" s="112"/>
      <c r="FC480" s="112"/>
      <c r="FD480" s="112"/>
      <c r="FE480" s="112"/>
      <c r="FF480" s="112"/>
      <c r="FG480" s="112"/>
      <c r="FH480" s="112"/>
      <c r="FI480" s="112"/>
      <c r="FJ480" s="112"/>
      <c r="FK480" s="112"/>
      <c r="FL480" s="112"/>
      <c r="FM480" s="112"/>
      <c r="FN480" s="112"/>
      <c r="FO480" s="112"/>
      <c r="FP480" s="112"/>
      <c r="FQ480" s="112"/>
      <c r="FR480" s="112"/>
      <c r="FS480" s="112"/>
      <c r="FT480" s="112"/>
      <c r="FU480" s="112"/>
      <c r="FV480" s="112"/>
      <c r="FW480" s="112"/>
      <c r="FX480" s="112"/>
      <c r="FY480" s="112"/>
      <c r="FZ480" s="112"/>
      <c r="GA480" s="112"/>
      <c r="GB480" s="112"/>
      <c r="GC480" s="112"/>
      <c r="GD480" s="112"/>
      <c r="GE480" s="112"/>
      <c r="GF480" s="112"/>
      <c r="GG480" s="112"/>
      <c r="GH480" s="112"/>
      <c r="GI480" s="112"/>
      <c r="GJ480" s="112"/>
      <c r="GK480" s="112"/>
      <c r="GL480" s="112"/>
      <c r="GM480" s="112"/>
      <c r="GN480" s="112"/>
      <c r="GO480" s="112"/>
      <c r="GP480" s="112"/>
      <c r="GQ480" s="112"/>
      <c r="GR480" s="112"/>
      <c r="GS480" s="112"/>
      <c r="GT480" s="112"/>
      <c r="GU480" s="112"/>
    </row>
    <row r="481" spans="1:203" ht="15" customHeight="1" x14ac:dyDescent="0.25">
      <c r="A481" s="111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  <c r="AA481" s="112"/>
      <c r="AB481" s="112"/>
      <c r="AC481" s="112"/>
      <c r="AD481" s="112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112"/>
      <c r="BB481" s="112"/>
      <c r="BC481" s="112"/>
      <c r="BD481" s="112"/>
      <c r="BE481" s="112"/>
      <c r="BF481" s="112"/>
      <c r="BG481" s="112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  <c r="BS481" s="112"/>
      <c r="BT481" s="112"/>
      <c r="BU481" s="112"/>
      <c r="BV481" s="112"/>
      <c r="BW481" s="112"/>
      <c r="BX481" s="112"/>
      <c r="BY481" s="112"/>
      <c r="BZ481" s="112"/>
      <c r="CA481" s="112"/>
      <c r="CB481" s="112"/>
      <c r="CC481" s="112"/>
      <c r="CD481" s="112"/>
      <c r="CE481" s="112"/>
      <c r="CF481" s="112"/>
      <c r="CG481" s="112"/>
      <c r="CH481" s="112"/>
      <c r="CI481" s="112"/>
      <c r="CJ481" s="112"/>
      <c r="CK481" s="112"/>
      <c r="CL481" s="112"/>
      <c r="CM481" s="112"/>
      <c r="CN481" s="112"/>
      <c r="CO481" s="112"/>
      <c r="CP481" s="112"/>
      <c r="CQ481" s="112"/>
      <c r="CR481" s="112"/>
      <c r="CS481" s="112"/>
      <c r="CT481" s="112"/>
      <c r="CU481" s="112"/>
      <c r="CV481" s="112"/>
      <c r="CW481" s="112"/>
      <c r="CX481" s="112"/>
      <c r="CY481" s="112"/>
      <c r="CZ481" s="112"/>
      <c r="DA481" s="112"/>
      <c r="DB481" s="112"/>
      <c r="DC481" s="112"/>
      <c r="DD481" s="112"/>
      <c r="DE481" s="112"/>
      <c r="DF481" s="112"/>
      <c r="DG481" s="112"/>
      <c r="DH481" s="112"/>
      <c r="DI481" s="112"/>
      <c r="DJ481" s="112"/>
      <c r="DK481" s="112"/>
      <c r="DL481" s="112"/>
      <c r="DM481" s="112"/>
      <c r="DN481" s="112"/>
      <c r="DO481" s="112"/>
      <c r="DP481" s="112"/>
      <c r="DQ481" s="112"/>
      <c r="DR481" s="112"/>
      <c r="DS481" s="112"/>
      <c r="DT481" s="112"/>
      <c r="DU481" s="112"/>
      <c r="DV481" s="112"/>
      <c r="DW481" s="112"/>
      <c r="DX481" s="112"/>
      <c r="DY481" s="112"/>
      <c r="DZ481" s="112"/>
      <c r="EA481" s="112"/>
      <c r="EB481" s="112"/>
      <c r="EC481" s="112"/>
      <c r="ED481" s="112"/>
      <c r="EE481" s="112"/>
      <c r="EF481" s="112"/>
      <c r="EG481" s="112"/>
      <c r="EH481" s="112"/>
      <c r="EI481" s="112"/>
      <c r="EJ481" s="112"/>
      <c r="EK481" s="112"/>
      <c r="EL481" s="112"/>
      <c r="EM481" s="112"/>
      <c r="EN481" s="112"/>
      <c r="EO481" s="112"/>
      <c r="EP481" s="112"/>
      <c r="EQ481" s="112"/>
      <c r="ER481" s="112"/>
      <c r="ES481" s="112"/>
      <c r="ET481" s="112"/>
      <c r="EU481" s="112"/>
      <c r="EV481" s="112"/>
      <c r="EW481" s="112"/>
      <c r="EX481" s="112"/>
      <c r="EY481" s="112"/>
      <c r="EZ481" s="112"/>
      <c r="FA481" s="112"/>
      <c r="FB481" s="112"/>
      <c r="FC481" s="112"/>
      <c r="FD481" s="112"/>
      <c r="FE481" s="112"/>
      <c r="FF481" s="112"/>
      <c r="FG481" s="112"/>
      <c r="FH481" s="112"/>
      <c r="FI481" s="112"/>
      <c r="FJ481" s="112"/>
      <c r="FK481" s="112"/>
      <c r="FL481" s="112"/>
      <c r="FM481" s="112"/>
      <c r="FN481" s="112"/>
      <c r="FO481" s="112"/>
      <c r="FP481" s="112"/>
      <c r="FQ481" s="112"/>
      <c r="FR481" s="112"/>
      <c r="FS481" s="112"/>
      <c r="FT481" s="112"/>
      <c r="FU481" s="112"/>
      <c r="FV481" s="112"/>
      <c r="FW481" s="112"/>
      <c r="FX481" s="112"/>
      <c r="FY481" s="112"/>
      <c r="FZ481" s="112"/>
      <c r="GA481" s="112"/>
      <c r="GB481" s="112"/>
      <c r="GC481" s="112"/>
      <c r="GD481" s="112"/>
      <c r="GE481" s="112"/>
      <c r="GF481" s="112"/>
      <c r="GG481" s="112"/>
      <c r="GH481" s="112"/>
      <c r="GI481" s="112"/>
      <c r="GJ481" s="112"/>
      <c r="GK481" s="112"/>
      <c r="GL481" s="112"/>
      <c r="GM481" s="112"/>
      <c r="GN481" s="112"/>
      <c r="GO481" s="112"/>
      <c r="GP481" s="112"/>
      <c r="GQ481" s="112"/>
      <c r="GR481" s="112"/>
      <c r="GS481" s="112"/>
      <c r="GT481" s="112"/>
      <c r="GU481" s="112"/>
    </row>
    <row r="482" spans="1:203" ht="15" customHeight="1" x14ac:dyDescent="0.25">
      <c r="A482" s="111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  <c r="AA482" s="112"/>
      <c r="AB482" s="112"/>
      <c r="AC482" s="112"/>
      <c r="AD482" s="112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112"/>
      <c r="BB482" s="112"/>
      <c r="BC482" s="112"/>
      <c r="BD482" s="112"/>
      <c r="BE482" s="112"/>
      <c r="BF482" s="112"/>
      <c r="BG482" s="112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  <c r="BS482" s="112"/>
      <c r="BT482" s="112"/>
      <c r="BU482" s="112"/>
      <c r="BV482" s="112"/>
      <c r="BW482" s="112"/>
      <c r="BX482" s="112"/>
      <c r="BY482" s="112"/>
      <c r="BZ482" s="112"/>
      <c r="CA482" s="112"/>
      <c r="CB482" s="112"/>
      <c r="CC482" s="112"/>
      <c r="CD482" s="112"/>
      <c r="CE482" s="112"/>
      <c r="CF482" s="112"/>
      <c r="CG482" s="112"/>
      <c r="CH482" s="112"/>
      <c r="CI482" s="112"/>
      <c r="CJ482" s="112"/>
      <c r="CK482" s="112"/>
      <c r="CL482" s="112"/>
      <c r="CM482" s="112"/>
      <c r="CN482" s="112"/>
      <c r="CO482" s="112"/>
      <c r="CP482" s="112"/>
      <c r="CQ482" s="112"/>
      <c r="CR482" s="112"/>
      <c r="CS482" s="112"/>
      <c r="CT482" s="112"/>
      <c r="CU482" s="112"/>
      <c r="CV482" s="112"/>
      <c r="CW482" s="112"/>
      <c r="CX482" s="112"/>
      <c r="CY482" s="112"/>
      <c r="CZ482" s="112"/>
      <c r="DA482" s="112"/>
      <c r="DB482" s="112"/>
      <c r="DC482" s="112"/>
      <c r="DD482" s="112"/>
      <c r="DE482" s="112"/>
      <c r="DF482" s="112"/>
      <c r="DG482" s="112"/>
      <c r="DH482" s="112"/>
      <c r="DI482" s="112"/>
      <c r="DJ482" s="112"/>
      <c r="DK482" s="112"/>
      <c r="DL482" s="112"/>
      <c r="DM482" s="112"/>
      <c r="DN482" s="112"/>
      <c r="DO482" s="112"/>
      <c r="DP482" s="112"/>
      <c r="DQ482" s="112"/>
      <c r="DR482" s="112"/>
      <c r="DS482" s="112"/>
      <c r="DT482" s="112"/>
      <c r="DU482" s="112"/>
      <c r="DV482" s="112"/>
      <c r="DW482" s="112"/>
      <c r="DX482" s="112"/>
      <c r="DY482" s="112"/>
      <c r="DZ482" s="112"/>
      <c r="EA482" s="112"/>
      <c r="EB482" s="112"/>
      <c r="EC482" s="112"/>
      <c r="ED482" s="112"/>
      <c r="EE482" s="112"/>
      <c r="EF482" s="112"/>
      <c r="EG482" s="112"/>
      <c r="EH482" s="112"/>
      <c r="EI482" s="112"/>
      <c r="EJ482" s="112"/>
      <c r="EK482" s="112"/>
      <c r="EL482" s="112"/>
      <c r="EM482" s="112"/>
      <c r="EN482" s="112"/>
      <c r="EO482" s="112"/>
      <c r="EP482" s="112"/>
      <c r="EQ482" s="112"/>
      <c r="ER482" s="112"/>
      <c r="ES482" s="112"/>
      <c r="ET482" s="112"/>
      <c r="EU482" s="112"/>
      <c r="EV482" s="112"/>
      <c r="EW482" s="112"/>
      <c r="EX482" s="112"/>
      <c r="EY482" s="112"/>
      <c r="EZ482" s="112"/>
      <c r="FA482" s="112"/>
      <c r="FB482" s="112"/>
      <c r="FC482" s="112"/>
      <c r="FD482" s="112"/>
      <c r="FE482" s="112"/>
      <c r="FF482" s="112"/>
      <c r="FG482" s="112"/>
      <c r="FH482" s="112"/>
      <c r="FI482" s="112"/>
      <c r="FJ482" s="112"/>
      <c r="FK482" s="112"/>
      <c r="FL482" s="112"/>
      <c r="FM482" s="112"/>
      <c r="FN482" s="112"/>
      <c r="FO482" s="112"/>
      <c r="FP482" s="112"/>
      <c r="FQ482" s="112"/>
      <c r="FR482" s="112"/>
      <c r="FS482" s="112"/>
      <c r="FT482" s="112"/>
      <c r="FU482" s="112"/>
      <c r="FV482" s="112"/>
      <c r="FW482" s="112"/>
      <c r="FX482" s="112"/>
      <c r="FY482" s="112"/>
      <c r="FZ482" s="112"/>
      <c r="GA482" s="112"/>
      <c r="GB482" s="112"/>
      <c r="GC482" s="112"/>
      <c r="GD482" s="112"/>
      <c r="GE482" s="112"/>
      <c r="GF482" s="112"/>
      <c r="GG482" s="112"/>
      <c r="GH482" s="112"/>
      <c r="GI482" s="112"/>
      <c r="GJ482" s="112"/>
      <c r="GK482" s="112"/>
      <c r="GL482" s="112"/>
      <c r="GM482" s="112"/>
      <c r="GN482" s="112"/>
      <c r="GO482" s="112"/>
      <c r="GP482" s="112"/>
      <c r="GQ482" s="112"/>
      <c r="GR482" s="112"/>
      <c r="GS482" s="112"/>
      <c r="GT482" s="112"/>
      <c r="GU482" s="112"/>
    </row>
    <row r="483" spans="1:203" ht="15" customHeight="1" x14ac:dyDescent="0.25">
      <c r="A483" s="111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  <c r="AA483" s="112"/>
      <c r="AB483" s="112"/>
      <c r="AC483" s="112"/>
      <c r="AD483" s="112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112"/>
      <c r="BB483" s="112"/>
      <c r="BC483" s="112"/>
      <c r="BD483" s="112"/>
      <c r="BE483" s="112"/>
      <c r="BF483" s="112"/>
      <c r="BG483" s="112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  <c r="BS483" s="112"/>
      <c r="BT483" s="112"/>
      <c r="BU483" s="112"/>
      <c r="BV483" s="112"/>
      <c r="BW483" s="112"/>
      <c r="BX483" s="112"/>
      <c r="BY483" s="112"/>
      <c r="BZ483" s="112"/>
      <c r="CA483" s="112"/>
      <c r="CB483" s="112"/>
      <c r="CC483" s="112"/>
      <c r="CD483" s="112"/>
      <c r="CE483" s="112"/>
      <c r="CF483" s="112"/>
      <c r="CG483" s="112"/>
      <c r="CH483" s="112"/>
      <c r="CI483" s="112"/>
      <c r="CJ483" s="112"/>
      <c r="CK483" s="112"/>
      <c r="CL483" s="112"/>
      <c r="CM483" s="112"/>
      <c r="CN483" s="112"/>
      <c r="CO483" s="112"/>
      <c r="CP483" s="112"/>
      <c r="CQ483" s="112"/>
      <c r="CR483" s="112"/>
      <c r="CS483" s="112"/>
      <c r="CT483" s="112"/>
      <c r="CU483" s="112"/>
      <c r="CV483" s="112"/>
      <c r="CW483" s="112"/>
      <c r="CX483" s="112"/>
      <c r="CY483" s="112"/>
      <c r="CZ483" s="112"/>
      <c r="DA483" s="112"/>
      <c r="DB483" s="112"/>
      <c r="DC483" s="112"/>
      <c r="DD483" s="112"/>
      <c r="DE483" s="112"/>
      <c r="DF483" s="112"/>
      <c r="DG483" s="112"/>
      <c r="DH483" s="112"/>
      <c r="DI483" s="112"/>
      <c r="DJ483" s="112"/>
      <c r="DK483" s="112"/>
      <c r="DL483" s="112"/>
      <c r="DM483" s="112"/>
      <c r="DN483" s="112"/>
      <c r="DO483" s="112"/>
      <c r="DP483" s="112"/>
      <c r="DQ483" s="112"/>
      <c r="DR483" s="112"/>
      <c r="DS483" s="112"/>
      <c r="DT483" s="112"/>
      <c r="DU483" s="112"/>
      <c r="DV483" s="112"/>
      <c r="DW483" s="112"/>
      <c r="DX483" s="112"/>
      <c r="DY483" s="112"/>
      <c r="DZ483" s="112"/>
      <c r="EA483" s="112"/>
      <c r="EB483" s="112"/>
      <c r="EC483" s="112"/>
      <c r="ED483" s="112"/>
      <c r="EE483" s="112"/>
      <c r="EF483" s="112"/>
      <c r="EG483" s="112"/>
      <c r="EH483" s="112"/>
      <c r="EI483" s="112"/>
      <c r="EJ483" s="112"/>
      <c r="EK483" s="112"/>
      <c r="EL483" s="112"/>
      <c r="EM483" s="112"/>
      <c r="EN483" s="112"/>
      <c r="EO483" s="112"/>
      <c r="EP483" s="112"/>
      <c r="EQ483" s="112"/>
      <c r="ER483" s="112"/>
      <c r="ES483" s="112"/>
      <c r="ET483" s="112"/>
      <c r="EU483" s="112"/>
      <c r="EV483" s="112"/>
      <c r="EW483" s="112"/>
      <c r="EX483" s="112"/>
      <c r="EY483" s="112"/>
      <c r="EZ483" s="112"/>
      <c r="FA483" s="112"/>
      <c r="FB483" s="112"/>
      <c r="FC483" s="112"/>
      <c r="FD483" s="112"/>
      <c r="FE483" s="112"/>
      <c r="FF483" s="112"/>
      <c r="FG483" s="112"/>
      <c r="FH483" s="112"/>
      <c r="FI483" s="112"/>
      <c r="FJ483" s="112"/>
      <c r="FK483" s="112"/>
      <c r="FL483" s="112"/>
      <c r="FM483" s="112"/>
      <c r="FN483" s="112"/>
      <c r="FO483" s="112"/>
      <c r="FP483" s="112"/>
      <c r="FQ483" s="112"/>
      <c r="FR483" s="112"/>
      <c r="FS483" s="112"/>
      <c r="FT483" s="112"/>
      <c r="FU483" s="112"/>
      <c r="FV483" s="112"/>
      <c r="FW483" s="112"/>
      <c r="FX483" s="112"/>
      <c r="FY483" s="112"/>
      <c r="FZ483" s="112"/>
      <c r="GA483" s="112"/>
      <c r="GB483" s="112"/>
      <c r="GC483" s="112"/>
      <c r="GD483" s="112"/>
      <c r="GE483" s="112"/>
      <c r="GF483" s="112"/>
      <c r="GG483" s="112"/>
      <c r="GH483" s="112"/>
      <c r="GI483" s="112"/>
      <c r="GJ483" s="112"/>
      <c r="GK483" s="112"/>
      <c r="GL483" s="112"/>
      <c r="GM483" s="112"/>
      <c r="GN483" s="112"/>
      <c r="GO483" s="112"/>
      <c r="GP483" s="112"/>
      <c r="GQ483" s="112"/>
      <c r="GR483" s="112"/>
      <c r="GS483" s="112"/>
      <c r="GT483" s="112"/>
      <c r="GU483" s="112"/>
    </row>
    <row r="484" spans="1:203" ht="15" customHeight="1" x14ac:dyDescent="0.25">
      <c r="A484" s="111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112"/>
      <c r="CZ484" s="112"/>
      <c r="DA484" s="112"/>
      <c r="DB484" s="112"/>
      <c r="DC484" s="112"/>
      <c r="DD484" s="112"/>
      <c r="DE484" s="112"/>
      <c r="DF484" s="112"/>
      <c r="DG484" s="112"/>
      <c r="DH484" s="112"/>
      <c r="DI484" s="112"/>
      <c r="DJ484" s="112"/>
      <c r="DK484" s="112"/>
      <c r="DL484" s="112"/>
      <c r="DM484" s="112"/>
      <c r="DN484" s="112"/>
      <c r="DO484" s="112"/>
      <c r="DP484" s="112"/>
      <c r="DQ484" s="112"/>
      <c r="DR484" s="112"/>
      <c r="DS484" s="112"/>
      <c r="DT484" s="112"/>
      <c r="DU484" s="112"/>
      <c r="DV484" s="112"/>
      <c r="DW484" s="112"/>
      <c r="DX484" s="112"/>
      <c r="DY484" s="112"/>
      <c r="DZ484" s="112"/>
      <c r="EA484" s="112"/>
      <c r="EB484" s="112"/>
      <c r="EC484" s="112"/>
      <c r="ED484" s="112"/>
      <c r="EE484" s="112"/>
      <c r="EF484" s="112"/>
      <c r="EG484" s="112"/>
      <c r="EH484" s="112"/>
      <c r="EI484" s="112"/>
      <c r="EJ484" s="112"/>
      <c r="EK484" s="112"/>
      <c r="EL484" s="112"/>
      <c r="EM484" s="112"/>
      <c r="EN484" s="112"/>
      <c r="EO484" s="112"/>
      <c r="EP484" s="112"/>
      <c r="EQ484" s="112"/>
      <c r="ER484" s="112"/>
      <c r="ES484" s="112"/>
      <c r="ET484" s="112"/>
      <c r="EU484" s="112"/>
      <c r="EV484" s="112"/>
      <c r="EW484" s="112"/>
      <c r="EX484" s="112"/>
      <c r="EY484" s="112"/>
      <c r="EZ484" s="112"/>
      <c r="FA484" s="112"/>
      <c r="FB484" s="112"/>
      <c r="FC484" s="112"/>
      <c r="FD484" s="112"/>
      <c r="FE484" s="112"/>
      <c r="FF484" s="112"/>
      <c r="FG484" s="112"/>
      <c r="FH484" s="112"/>
      <c r="FI484" s="112"/>
      <c r="FJ484" s="112"/>
      <c r="FK484" s="112"/>
      <c r="FL484" s="112"/>
      <c r="FM484" s="112"/>
      <c r="FN484" s="112"/>
      <c r="FO484" s="112"/>
      <c r="FP484" s="112"/>
      <c r="FQ484" s="112"/>
      <c r="FR484" s="112"/>
      <c r="FS484" s="112"/>
      <c r="FT484" s="112"/>
      <c r="FU484" s="112"/>
      <c r="FV484" s="112"/>
      <c r="FW484" s="112"/>
      <c r="FX484" s="112"/>
      <c r="FY484" s="112"/>
      <c r="FZ484" s="112"/>
      <c r="GA484" s="112"/>
      <c r="GB484" s="112"/>
      <c r="GC484" s="112"/>
      <c r="GD484" s="112"/>
      <c r="GE484" s="112"/>
      <c r="GF484" s="112"/>
      <c r="GG484" s="112"/>
      <c r="GH484" s="112"/>
      <c r="GI484" s="112"/>
      <c r="GJ484" s="112"/>
      <c r="GK484" s="112"/>
      <c r="GL484" s="112"/>
      <c r="GM484" s="112"/>
      <c r="GN484" s="112"/>
      <c r="GO484" s="112"/>
      <c r="GP484" s="112"/>
      <c r="GQ484" s="112"/>
      <c r="GR484" s="112"/>
      <c r="GS484" s="112"/>
      <c r="GT484" s="112"/>
      <c r="GU484" s="112"/>
    </row>
    <row r="485" spans="1:203" ht="15" customHeight="1" x14ac:dyDescent="0.25">
      <c r="A485" s="111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112"/>
      <c r="CZ485" s="112"/>
      <c r="DA485" s="112"/>
      <c r="DB485" s="112"/>
      <c r="DC485" s="112"/>
      <c r="DD485" s="112"/>
      <c r="DE485" s="112"/>
      <c r="DF485" s="112"/>
      <c r="DG485" s="112"/>
      <c r="DH485" s="112"/>
      <c r="DI485" s="112"/>
      <c r="DJ485" s="112"/>
      <c r="DK485" s="112"/>
      <c r="DL485" s="112"/>
      <c r="DM485" s="112"/>
      <c r="DN485" s="112"/>
      <c r="DO485" s="112"/>
      <c r="DP485" s="112"/>
      <c r="DQ485" s="112"/>
      <c r="DR485" s="112"/>
      <c r="DS485" s="112"/>
      <c r="DT485" s="112"/>
      <c r="DU485" s="112"/>
      <c r="DV485" s="112"/>
      <c r="DW485" s="112"/>
      <c r="DX485" s="112"/>
      <c r="DY485" s="112"/>
      <c r="DZ485" s="112"/>
      <c r="EA485" s="112"/>
      <c r="EB485" s="112"/>
      <c r="EC485" s="112"/>
      <c r="ED485" s="112"/>
      <c r="EE485" s="112"/>
      <c r="EF485" s="112"/>
      <c r="EG485" s="112"/>
      <c r="EH485" s="112"/>
      <c r="EI485" s="112"/>
      <c r="EJ485" s="112"/>
      <c r="EK485" s="112"/>
      <c r="EL485" s="112"/>
      <c r="EM485" s="112"/>
      <c r="EN485" s="112"/>
      <c r="EO485" s="112"/>
      <c r="EP485" s="112"/>
      <c r="EQ485" s="112"/>
      <c r="ER485" s="112"/>
      <c r="ES485" s="112"/>
      <c r="ET485" s="112"/>
      <c r="EU485" s="112"/>
      <c r="EV485" s="112"/>
      <c r="EW485" s="112"/>
      <c r="EX485" s="112"/>
      <c r="EY485" s="112"/>
      <c r="EZ485" s="112"/>
      <c r="FA485" s="112"/>
      <c r="FB485" s="112"/>
      <c r="FC485" s="112"/>
      <c r="FD485" s="112"/>
      <c r="FE485" s="112"/>
      <c r="FF485" s="112"/>
      <c r="FG485" s="112"/>
      <c r="FH485" s="112"/>
      <c r="FI485" s="112"/>
      <c r="FJ485" s="112"/>
      <c r="FK485" s="112"/>
      <c r="FL485" s="112"/>
      <c r="FM485" s="112"/>
      <c r="FN485" s="112"/>
      <c r="FO485" s="112"/>
      <c r="FP485" s="112"/>
      <c r="FQ485" s="112"/>
      <c r="FR485" s="112"/>
      <c r="FS485" s="112"/>
      <c r="FT485" s="112"/>
      <c r="FU485" s="112"/>
      <c r="FV485" s="112"/>
      <c r="FW485" s="112"/>
      <c r="FX485" s="112"/>
      <c r="FY485" s="112"/>
      <c r="FZ485" s="112"/>
      <c r="GA485" s="112"/>
      <c r="GB485" s="112"/>
      <c r="GC485" s="112"/>
      <c r="GD485" s="112"/>
      <c r="GE485" s="112"/>
      <c r="GF485" s="112"/>
      <c r="GG485" s="112"/>
      <c r="GH485" s="112"/>
      <c r="GI485" s="112"/>
      <c r="GJ485" s="112"/>
      <c r="GK485" s="112"/>
      <c r="GL485" s="112"/>
      <c r="GM485" s="112"/>
      <c r="GN485" s="112"/>
      <c r="GO485" s="112"/>
      <c r="GP485" s="112"/>
      <c r="GQ485" s="112"/>
      <c r="GR485" s="112"/>
      <c r="GS485" s="112"/>
      <c r="GT485" s="112"/>
      <c r="GU485" s="112"/>
    </row>
    <row r="486" spans="1:203" ht="15" customHeight="1" x14ac:dyDescent="0.25">
      <c r="A486" s="111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112"/>
      <c r="AC486" s="112"/>
      <c r="AD486" s="112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112"/>
      <c r="CZ486" s="112"/>
      <c r="DA486" s="112"/>
      <c r="DB486" s="112"/>
      <c r="DC486" s="112"/>
      <c r="DD486" s="112"/>
      <c r="DE486" s="112"/>
      <c r="DF486" s="112"/>
      <c r="DG486" s="112"/>
      <c r="DH486" s="112"/>
      <c r="DI486" s="112"/>
      <c r="DJ486" s="112"/>
      <c r="DK486" s="112"/>
      <c r="DL486" s="112"/>
      <c r="DM486" s="112"/>
      <c r="DN486" s="112"/>
      <c r="DO486" s="112"/>
      <c r="DP486" s="112"/>
      <c r="DQ486" s="112"/>
      <c r="DR486" s="112"/>
      <c r="DS486" s="112"/>
      <c r="DT486" s="112"/>
      <c r="DU486" s="112"/>
      <c r="DV486" s="112"/>
      <c r="DW486" s="112"/>
      <c r="DX486" s="112"/>
      <c r="DY486" s="112"/>
      <c r="DZ486" s="112"/>
      <c r="EA486" s="112"/>
      <c r="EB486" s="112"/>
      <c r="EC486" s="112"/>
      <c r="ED486" s="112"/>
      <c r="EE486" s="112"/>
      <c r="EF486" s="112"/>
      <c r="EG486" s="112"/>
      <c r="EH486" s="112"/>
      <c r="EI486" s="112"/>
      <c r="EJ486" s="112"/>
      <c r="EK486" s="112"/>
      <c r="EL486" s="112"/>
      <c r="EM486" s="112"/>
      <c r="EN486" s="112"/>
      <c r="EO486" s="112"/>
      <c r="EP486" s="112"/>
      <c r="EQ486" s="112"/>
      <c r="ER486" s="112"/>
      <c r="ES486" s="112"/>
      <c r="ET486" s="112"/>
      <c r="EU486" s="112"/>
      <c r="EV486" s="112"/>
      <c r="EW486" s="112"/>
      <c r="EX486" s="112"/>
      <c r="EY486" s="112"/>
      <c r="EZ486" s="112"/>
      <c r="FA486" s="112"/>
      <c r="FB486" s="112"/>
      <c r="FC486" s="112"/>
      <c r="FD486" s="112"/>
      <c r="FE486" s="112"/>
      <c r="FF486" s="112"/>
      <c r="FG486" s="112"/>
      <c r="FH486" s="112"/>
      <c r="FI486" s="112"/>
      <c r="FJ486" s="112"/>
      <c r="FK486" s="112"/>
      <c r="FL486" s="112"/>
      <c r="FM486" s="112"/>
      <c r="FN486" s="112"/>
      <c r="FO486" s="112"/>
      <c r="FP486" s="112"/>
      <c r="FQ486" s="112"/>
      <c r="FR486" s="112"/>
      <c r="FS486" s="112"/>
      <c r="FT486" s="112"/>
      <c r="FU486" s="112"/>
      <c r="FV486" s="112"/>
      <c r="FW486" s="112"/>
      <c r="FX486" s="112"/>
      <c r="FY486" s="112"/>
      <c r="FZ486" s="112"/>
      <c r="GA486" s="112"/>
      <c r="GB486" s="112"/>
      <c r="GC486" s="112"/>
      <c r="GD486" s="112"/>
      <c r="GE486" s="112"/>
      <c r="GF486" s="112"/>
      <c r="GG486" s="112"/>
      <c r="GH486" s="112"/>
      <c r="GI486" s="112"/>
      <c r="GJ486" s="112"/>
      <c r="GK486" s="112"/>
      <c r="GL486" s="112"/>
      <c r="GM486" s="112"/>
      <c r="GN486" s="112"/>
      <c r="GO486" s="112"/>
      <c r="GP486" s="112"/>
      <c r="GQ486" s="112"/>
      <c r="GR486" s="112"/>
      <c r="GS486" s="112"/>
      <c r="GT486" s="112"/>
      <c r="GU486" s="112"/>
    </row>
    <row r="487" spans="1:203" ht="15" customHeight="1" x14ac:dyDescent="0.25">
      <c r="A487" s="111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112"/>
      <c r="AC487" s="112"/>
      <c r="AD487" s="112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112"/>
      <c r="CZ487" s="112"/>
      <c r="DA487" s="112"/>
      <c r="DB487" s="112"/>
      <c r="DC487" s="112"/>
      <c r="DD487" s="112"/>
      <c r="DE487" s="112"/>
      <c r="DF487" s="112"/>
      <c r="DG487" s="112"/>
      <c r="DH487" s="112"/>
      <c r="DI487" s="112"/>
      <c r="DJ487" s="112"/>
      <c r="DK487" s="112"/>
      <c r="DL487" s="112"/>
      <c r="DM487" s="112"/>
      <c r="DN487" s="112"/>
      <c r="DO487" s="112"/>
      <c r="DP487" s="112"/>
      <c r="DQ487" s="112"/>
      <c r="DR487" s="112"/>
      <c r="DS487" s="112"/>
      <c r="DT487" s="112"/>
      <c r="DU487" s="112"/>
      <c r="DV487" s="112"/>
      <c r="DW487" s="112"/>
      <c r="DX487" s="112"/>
      <c r="DY487" s="112"/>
      <c r="DZ487" s="112"/>
      <c r="EA487" s="112"/>
      <c r="EB487" s="112"/>
      <c r="EC487" s="112"/>
      <c r="ED487" s="112"/>
      <c r="EE487" s="112"/>
      <c r="EF487" s="112"/>
      <c r="EG487" s="112"/>
      <c r="EH487" s="112"/>
      <c r="EI487" s="112"/>
      <c r="EJ487" s="112"/>
      <c r="EK487" s="112"/>
      <c r="EL487" s="112"/>
      <c r="EM487" s="112"/>
      <c r="EN487" s="112"/>
      <c r="EO487" s="112"/>
      <c r="EP487" s="112"/>
      <c r="EQ487" s="112"/>
      <c r="ER487" s="112"/>
      <c r="ES487" s="112"/>
      <c r="ET487" s="112"/>
      <c r="EU487" s="112"/>
      <c r="EV487" s="112"/>
      <c r="EW487" s="112"/>
      <c r="EX487" s="112"/>
      <c r="EY487" s="112"/>
      <c r="EZ487" s="112"/>
      <c r="FA487" s="112"/>
      <c r="FB487" s="112"/>
      <c r="FC487" s="112"/>
      <c r="FD487" s="112"/>
      <c r="FE487" s="112"/>
      <c r="FF487" s="112"/>
      <c r="FG487" s="112"/>
      <c r="FH487" s="112"/>
      <c r="FI487" s="112"/>
      <c r="FJ487" s="112"/>
      <c r="FK487" s="112"/>
      <c r="FL487" s="112"/>
      <c r="FM487" s="112"/>
      <c r="FN487" s="112"/>
      <c r="FO487" s="112"/>
      <c r="FP487" s="112"/>
      <c r="FQ487" s="112"/>
      <c r="FR487" s="112"/>
      <c r="FS487" s="112"/>
      <c r="FT487" s="112"/>
      <c r="FU487" s="112"/>
      <c r="FV487" s="112"/>
      <c r="FW487" s="112"/>
      <c r="FX487" s="112"/>
      <c r="FY487" s="112"/>
      <c r="FZ487" s="112"/>
      <c r="GA487" s="112"/>
      <c r="GB487" s="112"/>
      <c r="GC487" s="112"/>
      <c r="GD487" s="112"/>
      <c r="GE487" s="112"/>
      <c r="GF487" s="112"/>
      <c r="GG487" s="112"/>
      <c r="GH487" s="112"/>
      <c r="GI487" s="112"/>
      <c r="GJ487" s="112"/>
      <c r="GK487" s="112"/>
      <c r="GL487" s="112"/>
      <c r="GM487" s="112"/>
      <c r="GN487" s="112"/>
      <c r="GO487" s="112"/>
      <c r="GP487" s="112"/>
      <c r="GQ487" s="112"/>
      <c r="GR487" s="112"/>
      <c r="GS487" s="112"/>
      <c r="GT487" s="112"/>
      <c r="GU487" s="112"/>
    </row>
    <row r="488" spans="1:203" ht="15" customHeight="1" x14ac:dyDescent="0.25">
      <c r="A488" s="111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112"/>
      <c r="AC488" s="112"/>
      <c r="AD488" s="112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112"/>
      <c r="CZ488" s="112"/>
      <c r="DA488" s="112"/>
      <c r="DB488" s="112"/>
      <c r="DC488" s="112"/>
      <c r="DD488" s="112"/>
      <c r="DE488" s="112"/>
      <c r="DF488" s="112"/>
      <c r="DG488" s="112"/>
      <c r="DH488" s="112"/>
      <c r="DI488" s="112"/>
      <c r="DJ488" s="112"/>
      <c r="DK488" s="112"/>
      <c r="DL488" s="112"/>
      <c r="DM488" s="112"/>
      <c r="DN488" s="112"/>
      <c r="DO488" s="112"/>
      <c r="DP488" s="112"/>
      <c r="DQ488" s="112"/>
      <c r="DR488" s="112"/>
      <c r="DS488" s="112"/>
      <c r="DT488" s="112"/>
      <c r="DU488" s="112"/>
      <c r="DV488" s="112"/>
      <c r="DW488" s="112"/>
      <c r="DX488" s="112"/>
      <c r="DY488" s="112"/>
      <c r="DZ488" s="112"/>
      <c r="EA488" s="112"/>
      <c r="EB488" s="112"/>
      <c r="EC488" s="112"/>
      <c r="ED488" s="112"/>
      <c r="EE488" s="112"/>
      <c r="EF488" s="112"/>
      <c r="EG488" s="112"/>
      <c r="EH488" s="112"/>
      <c r="EI488" s="112"/>
      <c r="EJ488" s="112"/>
      <c r="EK488" s="112"/>
      <c r="EL488" s="112"/>
      <c r="EM488" s="112"/>
      <c r="EN488" s="112"/>
      <c r="EO488" s="112"/>
      <c r="EP488" s="112"/>
      <c r="EQ488" s="112"/>
      <c r="ER488" s="112"/>
      <c r="ES488" s="112"/>
      <c r="ET488" s="112"/>
      <c r="EU488" s="112"/>
      <c r="EV488" s="112"/>
      <c r="EW488" s="112"/>
      <c r="EX488" s="112"/>
      <c r="EY488" s="112"/>
      <c r="EZ488" s="112"/>
      <c r="FA488" s="112"/>
      <c r="FB488" s="112"/>
      <c r="FC488" s="112"/>
      <c r="FD488" s="112"/>
      <c r="FE488" s="112"/>
      <c r="FF488" s="112"/>
      <c r="FG488" s="112"/>
      <c r="FH488" s="112"/>
      <c r="FI488" s="112"/>
      <c r="FJ488" s="112"/>
      <c r="FK488" s="112"/>
      <c r="FL488" s="112"/>
      <c r="FM488" s="112"/>
      <c r="FN488" s="112"/>
      <c r="FO488" s="112"/>
      <c r="FP488" s="112"/>
      <c r="FQ488" s="112"/>
      <c r="FR488" s="112"/>
      <c r="FS488" s="112"/>
      <c r="FT488" s="112"/>
      <c r="FU488" s="112"/>
      <c r="FV488" s="112"/>
      <c r="FW488" s="112"/>
      <c r="FX488" s="112"/>
      <c r="FY488" s="112"/>
      <c r="FZ488" s="112"/>
      <c r="GA488" s="112"/>
      <c r="GB488" s="112"/>
      <c r="GC488" s="112"/>
      <c r="GD488" s="112"/>
      <c r="GE488" s="112"/>
      <c r="GF488" s="112"/>
      <c r="GG488" s="112"/>
      <c r="GH488" s="112"/>
      <c r="GI488" s="112"/>
      <c r="GJ488" s="112"/>
      <c r="GK488" s="112"/>
      <c r="GL488" s="112"/>
      <c r="GM488" s="112"/>
      <c r="GN488" s="112"/>
      <c r="GO488" s="112"/>
      <c r="GP488" s="112"/>
      <c r="GQ488" s="112"/>
      <c r="GR488" s="112"/>
      <c r="GS488" s="112"/>
      <c r="GT488" s="112"/>
      <c r="GU488" s="112"/>
    </row>
    <row r="489" spans="1:203" ht="15" customHeight="1" x14ac:dyDescent="0.25">
      <c r="A489" s="111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112"/>
      <c r="CZ489" s="112"/>
      <c r="DA489" s="112"/>
      <c r="DB489" s="112"/>
      <c r="DC489" s="112"/>
      <c r="DD489" s="112"/>
      <c r="DE489" s="112"/>
      <c r="DF489" s="112"/>
      <c r="DG489" s="112"/>
      <c r="DH489" s="112"/>
      <c r="DI489" s="112"/>
      <c r="DJ489" s="112"/>
      <c r="DK489" s="112"/>
      <c r="DL489" s="112"/>
      <c r="DM489" s="112"/>
      <c r="DN489" s="112"/>
      <c r="DO489" s="112"/>
      <c r="DP489" s="112"/>
      <c r="DQ489" s="112"/>
      <c r="DR489" s="112"/>
      <c r="DS489" s="112"/>
      <c r="DT489" s="112"/>
      <c r="DU489" s="112"/>
      <c r="DV489" s="112"/>
      <c r="DW489" s="112"/>
      <c r="DX489" s="112"/>
      <c r="DY489" s="112"/>
      <c r="DZ489" s="112"/>
      <c r="EA489" s="112"/>
      <c r="EB489" s="112"/>
      <c r="EC489" s="112"/>
      <c r="ED489" s="112"/>
      <c r="EE489" s="112"/>
      <c r="EF489" s="112"/>
      <c r="EG489" s="112"/>
      <c r="EH489" s="112"/>
      <c r="EI489" s="112"/>
      <c r="EJ489" s="112"/>
      <c r="EK489" s="112"/>
      <c r="EL489" s="112"/>
      <c r="EM489" s="112"/>
      <c r="EN489" s="112"/>
      <c r="EO489" s="112"/>
      <c r="EP489" s="112"/>
      <c r="EQ489" s="112"/>
      <c r="ER489" s="112"/>
      <c r="ES489" s="112"/>
      <c r="ET489" s="112"/>
      <c r="EU489" s="112"/>
      <c r="EV489" s="112"/>
      <c r="EW489" s="112"/>
      <c r="EX489" s="112"/>
      <c r="EY489" s="112"/>
      <c r="EZ489" s="112"/>
      <c r="FA489" s="112"/>
      <c r="FB489" s="112"/>
      <c r="FC489" s="112"/>
      <c r="FD489" s="112"/>
      <c r="FE489" s="112"/>
      <c r="FF489" s="112"/>
      <c r="FG489" s="112"/>
      <c r="FH489" s="112"/>
      <c r="FI489" s="112"/>
      <c r="FJ489" s="112"/>
      <c r="FK489" s="112"/>
      <c r="FL489" s="112"/>
      <c r="FM489" s="112"/>
      <c r="FN489" s="112"/>
      <c r="FO489" s="112"/>
      <c r="FP489" s="112"/>
      <c r="FQ489" s="112"/>
      <c r="FR489" s="112"/>
      <c r="FS489" s="112"/>
      <c r="FT489" s="112"/>
      <c r="FU489" s="112"/>
      <c r="FV489" s="112"/>
      <c r="FW489" s="112"/>
      <c r="FX489" s="112"/>
      <c r="FY489" s="112"/>
      <c r="FZ489" s="112"/>
      <c r="GA489" s="112"/>
      <c r="GB489" s="112"/>
      <c r="GC489" s="112"/>
      <c r="GD489" s="112"/>
      <c r="GE489" s="112"/>
      <c r="GF489" s="112"/>
      <c r="GG489" s="112"/>
      <c r="GH489" s="112"/>
      <c r="GI489" s="112"/>
      <c r="GJ489" s="112"/>
      <c r="GK489" s="112"/>
      <c r="GL489" s="112"/>
      <c r="GM489" s="112"/>
      <c r="GN489" s="112"/>
      <c r="GO489" s="112"/>
      <c r="GP489" s="112"/>
      <c r="GQ489" s="112"/>
      <c r="GR489" s="112"/>
      <c r="GS489" s="112"/>
      <c r="GT489" s="112"/>
      <c r="GU489" s="112"/>
    </row>
    <row r="490" spans="1:203" ht="15" customHeight="1" x14ac:dyDescent="0.25">
      <c r="A490" s="111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112"/>
      <c r="AC490" s="112"/>
      <c r="AD490" s="112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112"/>
      <c r="CZ490" s="112"/>
      <c r="DA490" s="112"/>
      <c r="DB490" s="112"/>
      <c r="DC490" s="112"/>
      <c r="DD490" s="112"/>
      <c r="DE490" s="112"/>
      <c r="DF490" s="112"/>
      <c r="DG490" s="112"/>
      <c r="DH490" s="112"/>
      <c r="DI490" s="112"/>
      <c r="DJ490" s="112"/>
      <c r="DK490" s="112"/>
      <c r="DL490" s="112"/>
      <c r="DM490" s="112"/>
      <c r="DN490" s="112"/>
      <c r="DO490" s="112"/>
      <c r="DP490" s="112"/>
      <c r="DQ490" s="112"/>
      <c r="DR490" s="112"/>
      <c r="DS490" s="112"/>
      <c r="DT490" s="112"/>
      <c r="DU490" s="112"/>
      <c r="DV490" s="112"/>
      <c r="DW490" s="112"/>
      <c r="DX490" s="112"/>
      <c r="DY490" s="112"/>
      <c r="DZ490" s="112"/>
      <c r="EA490" s="112"/>
      <c r="EB490" s="112"/>
      <c r="EC490" s="112"/>
      <c r="ED490" s="112"/>
      <c r="EE490" s="112"/>
      <c r="EF490" s="112"/>
      <c r="EG490" s="112"/>
      <c r="EH490" s="112"/>
      <c r="EI490" s="112"/>
      <c r="EJ490" s="112"/>
      <c r="EK490" s="112"/>
      <c r="EL490" s="112"/>
      <c r="EM490" s="112"/>
      <c r="EN490" s="112"/>
      <c r="EO490" s="112"/>
      <c r="EP490" s="112"/>
      <c r="EQ490" s="112"/>
      <c r="ER490" s="112"/>
      <c r="ES490" s="112"/>
      <c r="ET490" s="112"/>
      <c r="EU490" s="112"/>
      <c r="EV490" s="112"/>
      <c r="EW490" s="112"/>
      <c r="EX490" s="112"/>
      <c r="EY490" s="112"/>
      <c r="EZ490" s="112"/>
      <c r="FA490" s="112"/>
      <c r="FB490" s="112"/>
      <c r="FC490" s="112"/>
      <c r="FD490" s="112"/>
      <c r="FE490" s="112"/>
      <c r="FF490" s="112"/>
      <c r="FG490" s="112"/>
      <c r="FH490" s="112"/>
      <c r="FI490" s="112"/>
      <c r="FJ490" s="112"/>
      <c r="FK490" s="112"/>
      <c r="FL490" s="112"/>
      <c r="FM490" s="112"/>
      <c r="FN490" s="112"/>
      <c r="FO490" s="112"/>
      <c r="FP490" s="112"/>
      <c r="FQ490" s="112"/>
      <c r="FR490" s="112"/>
      <c r="FS490" s="112"/>
      <c r="FT490" s="112"/>
      <c r="FU490" s="112"/>
      <c r="FV490" s="112"/>
      <c r="FW490" s="112"/>
      <c r="FX490" s="112"/>
      <c r="FY490" s="112"/>
      <c r="FZ490" s="112"/>
      <c r="GA490" s="112"/>
      <c r="GB490" s="112"/>
      <c r="GC490" s="112"/>
      <c r="GD490" s="112"/>
      <c r="GE490" s="112"/>
      <c r="GF490" s="112"/>
      <c r="GG490" s="112"/>
      <c r="GH490" s="112"/>
      <c r="GI490" s="112"/>
      <c r="GJ490" s="112"/>
      <c r="GK490" s="112"/>
      <c r="GL490" s="112"/>
      <c r="GM490" s="112"/>
      <c r="GN490" s="112"/>
      <c r="GO490" s="112"/>
      <c r="GP490" s="112"/>
      <c r="GQ490" s="112"/>
      <c r="GR490" s="112"/>
      <c r="GS490" s="112"/>
      <c r="GT490" s="112"/>
      <c r="GU490" s="112"/>
    </row>
    <row r="491" spans="1:203" ht="15" customHeight="1" x14ac:dyDescent="0.25">
      <c r="A491" s="111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112"/>
      <c r="AC491" s="112"/>
      <c r="AD491" s="112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112"/>
      <c r="CZ491" s="112"/>
      <c r="DA491" s="112"/>
      <c r="DB491" s="112"/>
      <c r="DC491" s="112"/>
      <c r="DD491" s="112"/>
      <c r="DE491" s="112"/>
      <c r="DF491" s="112"/>
      <c r="DG491" s="112"/>
      <c r="DH491" s="112"/>
      <c r="DI491" s="112"/>
      <c r="DJ491" s="112"/>
      <c r="DK491" s="112"/>
      <c r="DL491" s="112"/>
      <c r="DM491" s="112"/>
      <c r="DN491" s="112"/>
      <c r="DO491" s="112"/>
      <c r="DP491" s="112"/>
      <c r="DQ491" s="112"/>
      <c r="DR491" s="112"/>
      <c r="DS491" s="112"/>
      <c r="DT491" s="112"/>
      <c r="DU491" s="112"/>
      <c r="DV491" s="112"/>
      <c r="DW491" s="112"/>
      <c r="DX491" s="112"/>
      <c r="DY491" s="112"/>
      <c r="DZ491" s="112"/>
      <c r="EA491" s="112"/>
      <c r="EB491" s="112"/>
      <c r="EC491" s="112"/>
      <c r="ED491" s="112"/>
      <c r="EE491" s="112"/>
      <c r="EF491" s="112"/>
      <c r="EG491" s="112"/>
      <c r="EH491" s="112"/>
      <c r="EI491" s="112"/>
      <c r="EJ491" s="112"/>
      <c r="EK491" s="112"/>
      <c r="EL491" s="112"/>
      <c r="EM491" s="112"/>
      <c r="EN491" s="112"/>
      <c r="EO491" s="112"/>
      <c r="EP491" s="112"/>
      <c r="EQ491" s="112"/>
      <c r="ER491" s="112"/>
      <c r="ES491" s="112"/>
      <c r="ET491" s="112"/>
      <c r="EU491" s="112"/>
      <c r="EV491" s="112"/>
      <c r="EW491" s="112"/>
      <c r="EX491" s="112"/>
      <c r="EY491" s="112"/>
      <c r="EZ491" s="112"/>
      <c r="FA491" s="112"/>
      <c r="FB491" s="112"/>
      <c r="FC491" s="112"/>
      <c r="FD491" s="112"/>
      <c r="FE491" s="112"/>
      <c r="FF491" s="112"/>
      <c r="FG491" s="112"/>
      <c r="FH491" s="112"/>
      <c r="FI491" s="112"/>
      <c r="FJ491" s="112"/>
      <c r="FK491" s="112"/>
      <c r="FL491" s="112"/>
      <c r="FM491" s="112"/>
      <c r="FN491" s="112"/>
      <c r="FO491" s="112"/>
      <c r="FP491" s="112"/>
      <c r="FQ491" s="112"/>
      <c r="FR491" s="112"/>
      <c r="FS491" s="112"/>
      <c r="FT491" s="112"/>
      <c r="FU491" s="112"/>
      <c r="FV491" s="112"/>
      <c r="FW491" s="112"/>
      <c r="FX491" s="112"/>
      <c r="FY491" s="112"/>
      <c r="FZ491" s="112"/>
      <c r="GA491" s="112"/>
      <c r="GB491" s="112"/>
      <c r="GC491" s="112"/>
      <c r="GD491" s="112"/>
      <c r="GE491" s="112"/>
      <c r="GF491" s="112"/>
      <c r="GG491" s="112"/>
      <c r="GH491" s="112"/>
      <c r="GI491" s="112"/>
      <c r="GJ491" s="112"/>
      <c r="GK491" s="112"/>
      <c r="GL491" s="112"/>
      <c r="GM491" s="112"/>
      <c r="GN491" s="112"/>
      <c r="GO491" s="112"/>
      <c r="GP491" s="112"/>
      <c r="GQ491" s="112"/>
      <c r="GR491" s="112"/>
      <c r="GS491" s="112"/>
      <c r="GT491" s="112"/>
      <c r="GU491" s="112"/>
    </row>
    <row r="492" spans="1:203" ht="15" customHeight="1" x14ac:dyDescent="0.25">
      <c r="A492" s="111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112"/>
      <c r="AC492" s="112"/>
      <c r="AD492" s="112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112"/>
      <c r="CZ492" s="112"/>
      <c r="DA492" s="112"/>
      <c r="DB492" s="112"/>
      <c r="DC492" s="112"/>
      <c r="DD492" s="112"/>
      <c r="DE492" s="112"/>
      <c r="DF492" s="112"/>
      <c r="DG492" s="112"/>
      <c r="DH492" s="112"/>
      <c r="DI492" s="112"/>
      <c r="DJ492" s="112"/>
      <c r="DK492" s="112"/>
      <c r="DL492" s="112"/>
      <c r="DM492" s="112"/>
      <c r="DN492" s="112"/>
      <c r="DO492" s="112"/>
      <c r="DP492" s="112"/>
      <c r="DQ492" s="112"/>
      <c r="DR492" s="112"/>
      <c r="DS492" s="112"/>
      <c r="DT492" s="112"/>
      <c r="DU492" s="112"/>
      <c r="DV492" s="112"/>
      <c r="DW492" s="112"/>
      <c r="DX492" s="112"/>
      <c r="DY492" s="112"/>
      <c r="DZ492" s="112"/>
      <c r="EA492" s="112"/>
      <c r="EB492" s="112"/>
      <c r="EC492" s="112"/>
      <c r="ED492" s="112"/>
      <c r="EE492" s="112"/>
      <c r="EF492" s="112"/>
      <c r="EG492" s="112"/>
      <c r="EH492" s="112"/>
      <c r="EI492" s="112"/>
      <c r="EJ492" s="112"/>
      <c r="EK492" s="112"/>
      <c r="EL492" s="112"/>
      <c r="EM492" s="112"/>
      <c r="EN492" s="112"/>
      <c r="EO492" s="112"/>
      <c r="EP492" s="112"/>
      <c r="EQ492" s="112"/>
      <c r="ER492" s="112"/>
      <c r="ES492" s="112"/>
      <c r="ET492" s="112"/>
      <c r="EU492" s="112"/>
      <c r="EV492" s="112"/>
      <c r="EW492" s="112"/>
      <c r="EX492" s="112"/>
      <c r="EY492" s="112"/>
      <c r="EZ492" s="112"/>
      <c r="FA492" s="112"/>
      <c r="FB492" s="112"/>
      <c r="FC492" s="112"/>
      <c r="FD492" s="112"/>
      <c r="FE492" s="112"/>
      <c r="FF492" s="112"/>
      <c r="FG492" s="112"/>
      <c r="FH492" s="112"/>
      <c r="FI492" s="112"/>
      <c r="FJ492" s="112"/>
      <c r="FK492" s="112"/>
      <c r="FL492" s="112"/>
      <c r="FM492" s="112"/>
      <c r="FN492" s="112"/>
      <c r="FO492" s="112"/>
      <c r="FP492" s="112"/>
      <c r="FQ492" s="112"/>
      <c r="FR492" s="112"/>
      <c r="FS492" s="112"/>
      <c r="FT492" s="112"/>
      <c r="FU492" s="112"/>
      <c r="FV492" s="112"/>
      <c r="FW492" s="112"/>
      <c r="FX492" s="112"/>
      <c r="FY492" s="112"/>
      <c r="FZ492" s="112"/>
      <c r="GA492" s="112"/>
      <c r="GB492" s="112"/>
      <c r="GC492" s="112"/>
      <c r="GD492" s="112"/>
      <c r="GE492" s="112"/>
      <c r="GF492" s="112"/>
      <c r="GG492" s="112"/>
      <c r="GH492" s="112"/>
      <c r="GI492" s="112"/>
      <c r="GJ492" s="112"/>
      <c r="GK492" s="112"/>
      <c r="GL492" s="112"/>
      <c r="GM492" s="112"/>
      <c r="GN492" s="112"/>
      <c r="GO492" s="112"/>
      <c r="GP492" s="112"/>
      <c r="GQ492" s="112"/>
      <c r="GR492" s="112"/>
      <c r="GS492" s="112"/>
      <c r="GT492" s="112"/>
      <c r="GU492" s="112"/>
    </row>
    <row r="493" spans="1:203" ht="15" customHeight="1" x14ac:dyDescent="0.25">
      <c r="A493" s="111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112"/>
      <c r="AC493" s="112"/>
      <c r="AD493" s="112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112"/>
      <c r="CZ493" s="112"/>
      <c r="DA493" s="112"/>
      <c r="DB493" s="112"/>
      <c r="DC493" s="112"/>
      <c r="DD493" s="112"/>
      <c r="DE493" s="112"/>
      <c r="DF493" s="112"/>
      <c r="DG493" s="112"/>
      <c r="DH493" s="112"/>
      <c r="DI493" s="112"/>
      <c r="DJ493" s="112"/>
      <c r="DK493" s="112"/>
      <c r="DL493" s="112"/>
      <c r="DM493" s="112"/>
      <c r="DN493" s="112"/>
      <c r="DO493" s="112"/>
      <c r="DP493" s="112"/>
      <c r="DQ493" s="112"/>
      <c r="DR493" s="112"/>
      <c r="DS493" s="112"/>
      <c r="DT493" s="112"/>
      <c r="DU493" s="112"/>
      <c r="DV493" s="112"/>
      <c r="DW493" s="112"/>
      <c r="DX493" s="112"/>
      <c r="DY493" s="112"/>
      <c r="DZ493" s="112"/>
      <c r="EA493" s="112"/>
      <c r="EB493" s="112"/>
      <c r="EC493" s="112"/>
      <c r="ED493" s="112"/>
      <c r="EE493" s="112"/>
      <c r="EF493" s="112"/>
      <c r="EG493" s="112"/>
      <c r="EH493" s="112"/>
      <c r="EI493" s="112"/>
      <c r="EJ493" s="112"/>
      <c r="EK493" s="112"/>
      <c r="EL493" s="112"/>
      <c r="EM493" s="112"/>
      <c r="EN493" s="112"/>
      <c r="EO493" s="112"/>
      <c r="EP493" s="112"/>
      <c r="EQ493" s="112"/>
      <c r="ER493" s="112"/>
      <c r="ES493" s="112"/>
      <c r="ET493" s="112"/>
      <c r="EU493" s="112"/>
      <c r="EV493" s="112"/>
      <c r="EW493" s="112"/>
      <c r="EX493" s="112"/>
      <c r="EY493" s="112"/>
      <c r="EZ493" s="112"/>
      <c r="FA493" s="112"/>
      <c r="FB493" s="112"/>
      <c r="FC493" s="112"/>
      <c r="FD493" s="112"/>
      <c r="FE493" s="112"/>
      <c r="FF493" s="112"/>
      <c r="FG493" s="112"/>
      <c r="FH493" s="112"/>
      <c r="FI493" s="112"/>
      <c r="FJ493" s="112"/>
      <c r="FK493" s="112"/>
      <c r="FL493" s="112"/>
      <c r="FM493" s="112"/>
      <c r="FN493" s="112"/>
      <c r="FO493" s="112"/>
      <c r="FP493" s="112"/>
      <c r="FQ493" s="112"/>
      <c r="FR493" s="112"/>
      <c r="FS493" s="112"/>
      <c r="FT493" s="112"/>
      <c r="FU493" s="112"/>
      <c r="FV493" s="112"/>
      <c r="FW493" s="112"/>
      <c r="FX493" s="112"/>
      <c r="FY493" s="112"/>
      <c r="FZ493" s="112"/>
      <c r="GA493" s="112"/>
      <c r="GB493" s="112"/>
      <c r="GC493" s="112"/>
      <c r="GD493" s="112"/>
      <c r="GE493" s="112"/>
      <c r="GF493" s="112"/>
      <c r="GG493" s="112"/>
      <c r="GH493" s="112"/>
      <c r="GI493" s="112"/>
      <c r="GJ493" s="112"/>
      <c r="GK493" s="112"/>
      <c r="GL493" s="112"/>
      <c r="GM493" s="112"/>
      <c r="GN493" s="112"/>
      <c r="GO493" s="112"/>
      <c r="GP493" s="112"/>
      <c r="GQ493" s="112"/>
      <c r="GR493" s="112"/>
      <c r="GS493" s="112"/>
      <c r="GT493" s="112"/>
      <c r="GU493" s="112"/>
    </row>
    <row r="494" spans="1:203" ht="15" customHeight="1" x14ac:dyDescent="0.25">
      <c r="A494" s="111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112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112"/>
      <c r="CZ494" s="112"/>
      <c r="DA494" s="112"/>
      <c r="DB494" s="112"/>
      <c r="DC494" s="112"/>
      <c r="DD494" s="112"/>
      <c r="DE494" s="112"/>
      <c r="DF494" s="112"/>
      <c r="DG494" s="112"/>
      <c r="DH494" s="112"/>
      <c r="DI494" s="112"/>
      <c r="DJ494" s="112"/>
      <c r="DK494" s="112"/>
      <c r="DL494" s="112"/>
      <c r="DM494" s="112"/>
      <c r="DN494" s="112"/>
      <c r="DO494" s="112"/>
      <c r="DP494" s="112"/>
      <c r="DQ494" s="112"/>
      <c r="DR494" s="112"/>
      <c r="DS494" s="112"/>
      <c r="DT494" s="112"/>
      <c r="DU494" s="112"/>
      <c r="DV494" s="112"/>
      <c r="DW494" s="112"/>
      <c r="DX494" s="112"/>
      <c r="DY494" s="112"/>
      <c r="DZ494" s="112"/>
      <c r="EA494" s="112"/>
      <c r="EB494" s="112"/>
      <c r="EC494" s="112"/>
      <c r="ED494" s="112"/>
      <c r="EE494" s="112"/>
      <c r="EF494" s="112"/>
      <c r="EG494" s="112"/>
      <c r="EH494" s="112"/>
      <c r="EI494" s="112"/>
      <c r="EJ494" s="112"/>
      <c r="EK494" s="112"/>
      <c r="EL494" s="112"/>
      <c r="EM494" s="112"/>
      <c r="EN494" s="112"/>
      <c r="EO494" s="112"/>
      <c r="EP494" s="112"/>
      <c r="EQ494" s="112"/>
      <c r="ER494" s="112"/>
      <c r="ES494" s="112"/>
      <c r="ET494" s="112"/>
      <c r="EU494" s="112"/>
      <c r="EV494" s="112"/>
      <c r="EW494" s="112"/>
      <c r="EX494" s="112"/>
      <c r="EY494" s="112"/>
      <c r="EZ494" s="112"/>
      <c r="FA494" s="112"/>
      <c r="FB494" s="112"/>
      <c r="FC494" s="112"/>
      <c r="FD494" s="112"/>
      <c r="FE494" s="112"/>
      <c r="FF494" s="112"/>
      <c r="FG494" s="112"/>
      <c r="FH494" s="112"/>
      <c r="FI494" s="112"/>
      <c r="FJ494" s="112"/>
      <c r="FK494" s="112"/>
      <c r="FL494" s="112"/>
      <c r="FM494" s="112"/>
      <c r="FN494" s="112"/>
      <c r="FO494" s="112"/>
      <c r="FP494" s="112"/>
      <c r="FQ494" s="112"/>
      <c r="FR494" s="112"/>
      <c r="FS494" s="112"/>
      <c r="FT494" s="112"/>
      <c r="FU494" s="112"/>
      <c r="FV494" s="112"/>
      <c r="FW494" s="112"/>
      <c r="FX494" s="112"/>
      <c r="FY494" s="112"/>
      <c r="FZ494" s="112"/>
      <c r="GA494" s="112"/>
      <c r="GB494" s="112"/>
      <c r="GC494" s="112"/>
      <c r="GD494" s="112"/>
      <c r="GE494" s="112"/>
      <c r="GF494" s="112"/>
      <c r="GG494" s="112"/>
      <c r="GH494" s="112"/>
      <c r="GI494" s="112"/>
      <c r="GJ494" s="112"/>
      <c r="GK494" s="112"/>
      <c r="GL494" s="112"/>
      <c r="GM494" s="112"/>
      <c r="GN494" s="112"/>
      <c r="GO494" s="112"/>
      <c r="GP494" s="112"/>
      <c r="GQ494" s="112"/>
      <c r="GR494" s="112"/>
      <c r="GS494" s="112"/>
      <c r="GT494" s="112"/>
      <c r="GU494" s="112"/>
    </row>
    <row r="495" spans="1:203" ht="15" customHeight="1" x14ac:dyDescent="0.25">
      <c r="A495" s="111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  <c r="AA495" s="112"/>
      <c r="AB495" s="112"/>
      <c r="AC495" s="112"/>
      <c r="AD495" s="112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2"/>
      <c r="CD495" s="112"/>
      <c r="CE495" s="112"/>
      <c r="CF495" s="112"/>
      <c r="CG495" s="112"/>
      <c r="CH495" s="112"/>
      <c r="CI495" s="112"/>
      <c r="CJ495" s="112"/>
      <c r="CK495" s="112"/>
      <c r="CL495" s="112"/>
      <c r="CM495" s="112"/>
      <c r="CN495" s="112"/>
      <c r="CO495" s="112"/>
      <c r="CP495" s="112"/>
      <c r="CQ495" s="112"/>
      <c r="CR495" s="112"/>
      <c r="CS495" s="112"/>
      <c r="CT495" s="112"/>
      <c r="CU495" s="112"/>
      <c r="CV495" s="112"/>
      <c r="CW495" s="112"/>
      <c r="CX495" s="112"/>
      <c r="CY495" s="112"/>
      <c r="CZ495" s="112"/>
      <c r="DA495" s="112"/>
      <c r="DB495" s="112"/>
      <c r="DC495" s="112"/>
      <c r="DD495" s="112"/>
      <c r="DE495" s="112"/>
      <c r="DF495" s="112"/>
      <c r="DG495" s="112"/>
      <c r="DH495" s="112"/>
      <c r="DI495" s="112"/>
      <c r="DJ495" s="112"/>
      <c r="DK495" s="112"/>
      <c r="DL495" s="112"/>
      <c r="DM495" s="112"/>
      <c r="DN495" s="112"/>
      <c r="DO495" s="112"/>
      <c r="DP495" s="112"/>
      <c r="DQ495" s="112"/>
      <c r="DR495" s="112"/>
      <c r="DS495" s="112"/>
      <c r="DT495" s="112"/>
      <c r="DU495" s="112"/>
      <c r="DV495" s="112"/>
      <c r="DW495" s="112"/>
      <c r="DX495" s="112"/>
      <c r="DY495" s="112"/>
      <c r="DZ495" s="112"/>
      <c r="EA495" s="112"/>
      <c r="EB495" s="112"/>
      <c r="EC495" s="112"/>
      <c r="ED495" s="112"/>
      <c r="EE495" s="112"/>
      <c r="EF495" s="112"/>
      <c r="EG495" s="112"/>
      <c r="EH495" s="112"/>
      <c r="EI495" s="112"/>
      <c r="EJ495" s="112"/>
      <c r="EK495" s="112"/>
      <c r="EL495" s="112"/>
      <c r="EM495" s="112"/>
      <c r="EN495" s="112"/>
      <c r="EO495" s="112"/>
      <c r="EP495" s="112"/>
      <c r="EQ495" s="112"/>
      <c r="ER495" s="112"/>
      <c r="ES495" s="112"/>
      <c r="ET495" s="112"/>
      <c r="EU495" s="112"/>
      <c r="EV495" s="112"/>
      <c r="EW495" s="112"/>
      <c r="EX495" s="112"/>
      <c r="EY495" s="112"/>
      <c r="EZ495" s="112"/>
      <c r="FA495" s="112"/>
      <c r="FB495" s="112"/>
      <c r="FC495" s="112"/>
      <c r="FD495" s="112"/>
      <c r="FE495" s="112"/>
      <c r="FF495" s="112"/>
      <c r="FG495" s="112"/>
      <c r="FH495" s="112"/>
      <c r="FI495" s="112"/>
      <c r="FJ495" s="112"/>
      <c r="FK495" s="112"/>
      <c r="FL495" s="112"/>
      <c r="FM495" s="112"/>
      <c r="FN495" s="112"/>
      <c r="FO495" s="112"/>
      <c r="FP495" s="112"/>
      <c r="FQ495" s="112"/>
      <c r="FR495" s="112"/>
      <c r="FS495" s="112"/>
      <c r="FT495" s="112"/>
      <c r="FU495" s="112"/>
      <c r="FV495" s="112"/>
      <c r="FW495" s="112"/>
      <c r="FX495" s="112"/>
      <c r="FY495" s="112"/>
      <c r="FZ495" s="112"/>
      <c r="GA495" s="112"/>
      <c r="GB495" s="112"/>
      <c r="GC495" s="112"/>
      <c r="GD495" s="112"/>
      <c r="GE495" s="112"/>
      <c r="GF495" s="112"/>
      <c r="GG495" s="112"/>
      <c r="GH495" s="112"/>
      <c r="GI495" s="112"/>
      <c r="GJ495" s="112"/>
      <c r="GK495" s="112"/>
      <c r="GL495" s="112"/>
      <c r="GM495" s="112"/>
      <c r="GN495" s="112"/>
      <c r="GO495" s="112"/>
      <c r="GP495" s="112"/>
      <c r="GQ495" s="112"/>
      <c r="GR495" s="112"/>
      <c r="GS495" s="112"/>
      <c r="GT495" s="112"/>
      <c r="GU495" s="112"/>
    </row>
    <row r="496" spans="1:203" ht="15" customHeight="1" x14ac:dyDescent="0.25">
      <c r="A496" s="111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  <c r="CX496" s="112"/>
      <c r="CY496" s="112"/>
      <c r="CZ496" s="112"/>
      <c r="DA496" s="112"/>
      <c r="DB496" s="112"/>
      <c r="DC496" s="112"/>
      <c r="DD496" s="112"/>
      <c r="DE496" s="112"/>
      <c r="DF496" s="112"/>
      <c r="DG496" s="112"/>
      <c r="DH496" s="112"/>
      <c r="DI496" s="112"/>
      <c r="DJ496" s="112"/>
      <c r="DK496" s="112"/>
      <c r="DL496" s="112"/>
      <c r="DM496" s="112"/>
      <c r="DN496" s="112"/>
      <c r="DO496" s="112"/>
      <c r="DP496" s="112"/>
      <c r="DQ496" s="112"/>
      <c r="DR496" s="112"/>
      <c r="DS496" s="112"/>
      <c r="DT496" s="112"/>
      <c r="DU496" s="112"/>
      <c r="DV496" s="112"/>
      <c r="DW496" s="112"/>
      <c r="DX496" s="112"/>
      <c r="DY496" s="112"/>
      <c r="DZ496" s="112"/>
      <c r="EA496" s="112"/>
      <c r="EB496" s="112"/>
      <c r="EC496" s="112"/>
      <c r="ED496" s="112"/>
      <c r="EE496" s="112"/>
      <c r="EF496" s="112"/>
      <c r="EG496" s="112"/>
      <c r="EH496" s="112"/>
      <c r="EI496" s="112"/>
      <c r="EJ496" s="112"/>
      <c r="EK496" s="112"/>
      <c r="EL496" s="112"/>
      <c r="EM496" s="112"/>
      <c r="EN496" s="112"/>
      <c r="EO496" s="112"/>
      <c r="EP496" s="112"/>
      <c r="EQ496" s="112"/>
      <c r="ER496" s="112"/>
      <c r="ES496" s="112"/>
      <c r="ET496" s="112"/>
      <c r="EU496" s="112"/>
      <c r="EV496" s="112"/>
      <c r="EW496" s="112"/>
      <c r="EX496" s="112"/>
      <c r="EY496" s="112"/>
      <c r="EZ496" s="112"/>
      <c r="FA496" s="112"/>
      <c r="FB496" s="112"/>
      <c r="FC496" s="112"/>
      <c r="FD496" s="112"/>
      <c r="FE496" s="112"/>
      <c r="FF496" s="112"/>
      <c r="FG496" s="112"/>
      <c r="FH496" s="112"/>
      <c r="FI496" s="112"/>
      <c r="FJ496" s="112"/>
      <c r="FK496" s="112"/>
      <c r="FL496" s="112"/>
      <c r="FM496" s="112"/>
      <c r="FN496" s="112"/>
      <c r="FO496" s="112"/>
      <c r="FP496" s="112"/>
      <c r="FQ496" s="112"/>
      <c r="FR496" s="112"/>
      <c r="FS496" s="112"/>
      <c r="FT496" s="112"/>
      <c r="FU496" s="112"/>
      <c r="FV496" s="112"/>
      <c r="FW496" s="112"/>
      <c r="FX496" s="112"/>
      <c r="FY496" s="112"/>
      <c r="FZ496" s="112"/>
      <c r="GA496" s="112"/>
      <c r="GB496" s="112"/>
      <c r="GC496" s="112"/>
      <c r="GD496" s="112"/>
      <c r="GE496" s="112"/>
      <c r="GF496" s="112"/>
      <c r="GG496" s="112"/>
      <c r="GH496" s="112"/>
      <c r="GI496" s="112"/>
      <c r="GJ496" s="112"/>
      <c r="GK496" s="112"/>
      <c r="GL496" s="112"/>
      <c r="GM496" s="112"/>
      <c r="GN496" s="112"/>
      <c r="GO496" s="112"/>
      <c r="GP496" s="112"/>
      <c r="GQ496" s="112"/>
      <c r="GR496" s="112"/>
      <c r="GS496" s="112"/>
      <c r="GT496" s="112"/>
      <c r="GU496" s="112"/>
    </row>
    <row r="497" spans="1:203" ht="15" customHeight="1" x14ac:dyDescent="0.25">
      <c r="A497" s="111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  <c r="AC497" s="112"/>
      <c r="AD497" s="112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2"/>
      <c r="CD497" s="112"/>
      <c r="CE497" s="112"/>
      <c r="CF497" s="112"/>
      <c r="CG497" s="112"/>
      <c r="CH497" s="112"/>
      <c r="CI497" s="112"/>
      <c r="CJ497" s="112"/>
      <c r="CK497" s="112"/>
      <c r="CL497" s="112"/>
      <c r="CM497" s="112"/>
      <c r="CN497" s="112"/>
      <c r="CO497" s="112"/>
      <c r="CP497" s="112"/>
      <c r="CQ497" s="112"/>
      <c r="CR497" s="112"/>
      <c r="CS497" s="112"/>
      <c r="CT497" s="112"/>
      <c r="CU497" s="112"/>
      <c r="CV497" s="112"/>
      <c r="CW497" s="112"/>
      <c r="CX497" s="112"/>
      <c r="CY497" s="112"/>
      <c r="CZ497" s="112"/>
      <c r="DA497" s="112"/>
      <c r="DB497" s="112"/>
      <c r="DC497" s="112"/>
      <c r="DD497" s="112"/>
      <c r="DE497" s="112"/>
      <c r="DF497" s="112"/>
      <c r="DG497" s="112"/>
      <c r="DH497" s="112"/>
      <c r="DI497" s="112"/>
      <c r="DJ497" s="112"/>
      <c r="DK497" s="112"/>
      <c r="DL497" s="112"/>
      <c r="DM497" s="112"/>
      <c r="DN497" s="112"/>
      <c r="DO497" s="112"/>
      <c r="DP497" s="112"/>
      <c r="DQ497" s="112"/>
      <c r="DR497" s="112"/>
      <c r="DS497" s="112"/>
      <c r="DT497" s="112"/>
      <c r="DU497" s="112"/>
      <c r="DV497" s="112"/>
      <c r="DW497" s="112"/>
      <c r="DX497" s="112"/>
      <c r="DY497" s="112"/>
      <c r="DZ497" s="112"/>
      <c r="EA497" s="112"/>
      <c r="EB497" s="112"/>
      <c r="EC497" s="112"/>
      <c r="ED497" s="112"/>
      <c r="EE497" s="112"/>
      <c r="EF497" s="112"/>
      <c r="EG497" s="112"/>
      <c r="EH497" s="112"/>
      <c r="EI497" s="112"/>
      <c r="EJ497" s="112"/>
      <c r="EK497" s="112"/>
      <c r="EL497" s="112"/>
      <c r="EM497" s="112"/>
      <c r="EN497" s="112"/>
      <c r="EO497" s="112"/>
      <c r="EP497" s="112"/>
      <c r="EQ497" s="112"/>
      <c r="ER497" s="112"/>
      <c r="ES497" s="112"/>
      <c r="ET497" s="112"/>
      <c r="EU497" s="112"/>
      <c r="EV497" s="112"/>
      <c r="EW497" s="112"/>
      <c r="EX497" s="112"/>
      <c r="EY497" s="112"/>
      <c r="EZ497" s="112"/>
      <c r="FA497" s="112"/>
      <c r="FB497" s="112"/>
      <c r="FC497" s="112"/>
      <c r="FD497" s="112"/>
      <c r="FE497" s="112"/>
      <c r="FF497" s="112"/>
      <c r="FG497" s="112"/>
      <c r="FH497" s="112"/>
      <c r="FI497" s="112"/>
      <c r="FJ497" s="112"/>
      <c r="FK497" s="112"/>
      <c r="FL497" s="112"/>
      <c r="FM497" s="112"/>
      <c r="FN497" s="112"/>
      <c r="FO497" s="112"/>
      <c r="FP497" s="112"/>
      <c r="FQ497" s="112"/>
      <c r="FR497" s="112"/>
      <c r="FS497" s="112"/>
      <c r="FT497" s="112"/>
      <c r="FU497" s="112"/>
      <c r="FV497" s="112"/>
      <c r="FW497" s="112"/>
      <c r="FX497" s="112"/>
      <c r="FY497" s="112"/>
      <c r="FZ497" s="112"/>
      <c r="GA497" s="112"/>
      <c r="GB497" s="112"/>
      <c r="GC497" s="112"/>
      <c r="GD497" s="112"/>
      <c r="GE497" s="112"/>
      <c r="GF497" s="112"/>
      <c r="GG497" s="112"/>
      <c r="GH497" s="112"/>
      <c r="GI497" s="112"/>
      <c r="GJ497" s="112"/>
      <c r="GK497" s="112"/>
      <c r="GL497" s="112"/>
      <c r="GM497" s="112"/>
      <c r="GN497" s="112"/>
      <c r="GO497" s="112"/>
      <c r="GP497" s="112"/>
      <c r="GQ497" s="112"/>
      <c r="GR497" s="112"/>
      <c r="GS497" s="112"/>
      <c r="GT497" s="112"/>
      <c r="GU497" s="112"/>
    </row>
    <row r="498" spans="1:203" ht="15" customHeight="1" x14ac:dyDescent="0.25">
      <c r="A498" s="111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  <c r="AC498" s="112"/>
      <c r="AD498" s="112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2"/>
      <c r="CD498" s="112"/>
      <c r="CE498" s="112"/>
      <c r="CF498" s="112"/>
      <c r="CG498" s="112"/>
      <c r="CH498" s="112"/>
      <c r="CI498" s="112"/>
      <c r="CJ498" s="112"/>
      <c r="CK498" s="112"/>
      <c r="CL498" s="112"/>
      <c r="CM498" s="112"/>
      <c r="CN498" s="112"/>
      <c r="CO498" s="112"/>
      <c r="CP498" s="112"/>
      <c r="CQ498" s="112"/>
      <c r="CR498" s="112"/>
      <c r="CS498" s="112"/>
      <c r="CT498" s="112"/>
      <c r="CU498" s="112"/>
      <c r="CV498" s="112"/>
      <c r="CW498" s="112"/>
      <c r="CX498" s="112"/>
      <c r="CY498" s="112"/>
      <c r="CZ498" s="112"/>
      <c r="DA498" s="112"/>
      <c r="DB498" s="112"/>
      <c r="DC498" s="112"/>
      <c r="DD498" s="112"/>
      <c r="DE498" s="112"/>
      <c r="DF498" s="112"/>
      <c r="DG498" s="112"/>
      <c r="DH498" s="112"/>
      <c r="DI498" s="112"/>
      <c r="DJ498" s="112"/>
      <c r="DK498" s="112"/>
      <c r="DL498" s="112"/>
      <c r="DM498" s="112"/>
      <c r="DN498" s="112"/>
      <c r="DO498" s="112"/>
      <c r="DP498" s="112"/>
      <c r="DQ498" s="112"/>
      <c r="DR498" s="112"/>
      <c r="DS498" s="112"/>
      <c r="DT498" s="112"/>
      <c r="DU498" s="112"/>
      <c r="DV498" s="112"/>
      <c r="DW498" s="112"/>
      <c r="DX498" s="112"/>
      <c r="DY498" s="112"/>
      <c r="DZ498" s="112"/>
      <c r="EA498" s="112"/>
      <c r="EB498" s="112"/>
      <c r="EC498" s="112"/>
      <c r="ED498" s="112"/>
      <c r="EE498" s="112"/>
      <c r="EF498" s="112"/>
      <c r="EG498" s="112"/>
      <c r="EH498" s="112"/>
      <c r="EI498" s="112"/>
      <c r="EJ498" s="112"/>
      <c r="EK498" s="112"/>
      <c r="EL498" s="112"/>
      <c r="EM498" s="112"/>
      <c r="EN498" s="112"/>
      <c r="EO498" s="112"/>
      <c r="EP498" s="112"/>
      <c r="EQ498" s="112"/>
      <c r="ER498" s="112"/>
      <c r="ES498" s="112"/>
      <c r="ET498" s="112"/>
      <c r="EU498" s="112"/>
      <c r="EV498" s="112"/>
      <c r="EW498" s="112"/>
      <c r="EX498" s="112"/>
      <c r="EY498" s="112"/>
      <c r="EZ498" s="112"/>
      <c r="FA498" s="112"/>
      <c r="FB498" s="112"/>
      <c r="FC498" s="112"/>
      <c r="FD498" s="112"/>
      <c r="FE498" s="112"/>
      <c r="FF498" s="112"/>
      <c r="FG498" s="112"/>
      <c r="FH498" s="112"/>
      <c r="FI498" s="112"/>
      <c r="FJ498" s="112"/>
      <c r="FK498" s="112"/>
      <c r="FL498" s="112"/>
      <c r="FM498" s="112"/>
      <c r="FN498" s="112"/>
      <c r="FO498" s="112"/>
      <c r="FP498" s="112"/>
      <c r="FQ498" s="112"/>
      <c r="FR498" s="112"/>
      <c r="FS498" s="112"/>
      <c r="FT498" s="112"/>
      <c r="FU498" s="112"/>
      <c r="FV498" s="112"/>
      <c r="FW498" s="112"/>
      <c r="FX498" s="112"/>
      <c r="FY498" s="112"/>
      <c r="FZ498" s="112"/>
      <c r="GA498" s="112"/>
      <c r="GB498" s="112"/>
      <c r="GC498" s="112"/>
      <c r="GD498" s="112"/>
      <c r="GE498" s="112"/>
      <c r="GF498" s="112"/>
      <c r="GG498" s="112"/>
      <c r="GH498" s="112"/>
      <c r="GI498" s="112"/>
      <c r="GJ498" s="112"/>
      <c r="GK498" s="112"/>
      <c r="GL498" s="112"/>
      <c r="GM498" s="112"/>
      <c r="GN498" s="112"/>
      <c r="GO498" s="112"/>
      <c r="GP498" s="112"/>
      <c r="GQ498" s="112"/>
      <c r="GR498" s="112"/>
      <c r="GS498" s="112"/>
      <c r="GT498" s="112"/>
      <c r="GU498" s="112"/>
    </row>
    <row r="499" spans="1:203" ht="15" customHeight="1" x14ac:dyDescent="0.25">
      <c r="A499" s="111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  <c r="AC499" s="112"/>
      <c r="AD499" s="112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2"/>
      <c r="CD499" s="112"/>
      <c r="CE499" s="112"/>
      <c r="CF499" s="112"/>
      <c r="CG499" s="112"/>
      <c r="CH499" s="112"/>
      <c r="CI499" s="112"/>
      <c r="CJ499" s="112"/>
      <c r="CK499" s="112"/>
      <c r="CL499" s="112"/>
      <c r="CM499" s="112"/>
      <c r="CN499" s="112"/>
      <c r="CO499" s="112"/>
      <c r="CP499" s="112"/>
      <c r="CQ499" s="112"/>
      <c r="CR499" s="112"/>
      <c r="CS499" s="112"/>
      <c r="CT499" s="112"/>
      <c r="CU499" s="112"/>
      <c r="CV499" s="112"/>
      <c r="CW499" s="112"/>
      <c r="CX499" s="112"/>
      <c r="CY499" s="112"/>
      <c r="CZ499" s="112"/>
      <c r="DA499" s="112"/>
      <c r="DB499" s="112"/>
      <c r="DC499" s="112"/>
      <c r="DD499" s="112"/>
      <c r="DE499" s="112"/>
      <c r="DF499" s="112"/>
      <c r="DG499" s="112"/>
      <c r="DH499" s="112"/>
      <c r="DI499" s="112"/>
      <c r="DJ499" s="112"/>
      <c r="DK499" s="112"/>
      <c r="DL499" s="112"/>
      <c r="DM499" s="112"/>
      <c r="DN499" s="112"/>
      <c r="DO499" s="112"/>
      <c r="DP499" s="112"/>
      <c r="DQ499" s="112"/>
      <c r="DR499" s="112"/>
      <c r="DS499" s="112"/>
      <c r="DT499" s="112"/>
      <c r="DU499" s="112"/>
      <c r="DV499" s="112"/>
      <c r="DW499" s="112"/>
      <c r="DX499" s="112"/>
      <c r="DY499" s="112"/>
      <c r="DZ499" s="112"/>
      <c r="EA499" s="112"/>
      <c r="EB499" s="112"/>
      <c r="EC499" s="112"/>
      <c r="ED499" s="112"/>
      <c r="EE499" s="112"/>
      <c r="EF499" s="112"/>
      <c r="EG499" s="112"/>
      <c r="EH499" s="112"/>
      <c r="EI499" s="112"/>
      <c r="EJ499" s="112"/>
      <c r="EK499" s="112"/>
      <c r="EL499" s="112"/>
      <c r="EM499" s="112"/>
      <c r="EN499" s="112"/>
      <c r="EO499" s="112"/>
      <c r="EP499" s="112"/>
      <c r="EQ499" s="112"/>
      <c r="ER499" s="112"/>
      <c r="ES499" s="112"/>
      <c r="ET499" s="112"/>
      <c r="EU499" s="112"/>
      <c r="EV499" s="112"/>
      <c r="EW499" s="112"/>
      <c r="EX499" s="112"/>
      <c r="EY499" s="112"/>
      <c r="EZ499" s="112"/>
      <c r="FA499" s="112"/>
      <c r="FB499" s="112"/>
      <c r="FC499" s="112"/>
      <c r="FD499" s="112"/>
      <c r="FE499" s="112"/>
      <c r="FF499" s="112"/>
      <c r="FG499" s="112"/>
      <c r="FH499" s="112"/>
      <c r="FI499" s="112"/>
      <c r="FJ499" s="112"/>
      <c r="FK499" s="112"/>
      <c r="FL499" s="112"/>
      <c r="FM499" s="112"/>
      <c r="FN499" s="112"/>
      <c r="FO499" s="112"/>
      <c r="FP499" s="112"/>
      <c r="FQ499" s="112"/>
      <c r="FR499" s="112"/>
      <c r="FS499" s="112"/>
      <c r="FT499" s="112"/>
      <c r="FU499" s="112"/>
      <c r="FV499" s="112"/>
      <c r="FW499" s="112"/>
      <c r="FX499" s="112"/>
      <c r="FY499" s="112"/>
      <c r="FZ499" s="112"/>
      <c r="GA499" s="112"/>
      <c r="GB499" s="112"/>
      <c r="GC499" s="112"/>
      <c r="GD499" s="112"/>
      <c r="GE499" s="112"/>
      <c r="GF499" s="112"/>
      <c r="GG499" s="112"/>
      <c r="GH499" s="112"/>
      <c r="GI499" s="112"/>
      <c r="GJ499" s="112"/>
      <c r="GK499" s="112"/>
      <c r="GL499" s="112"/>
      <c r="GM499" s="112"/>
      <c r="GN499" s="112"/>
      <c r="GO499" s="112"/>
      <c r="GP499" s="112"/>
      <c r="GQ499" s="112"/>
      <c r="GR499" s="112"/>
      <c r="GS499" s="112"/>
      <c r="GT499" s="112"/>
      <c r="GU499" s="112"/>
    </row>
    <row r="500" spans="1:203" ht="15" customHeight="1" x14ac:dyDescent="0.25">
      <c r="A500" s="111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  <c r="AC500" s="112"/>
      <c r="AD500" s="112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2"/>
      <c r="CD500" s="112"/>
      <c r="CE500" s="112"/>
      <c r="CF500" s="112"/>
      <c r="CG500" s="112"/>
      <c r="CH500" s="112"/>
      <c r="CI500" s="112"/>
      <c r="CJ500" s="112"/>
      <c r="CK500" s="112"/>
      <c r="CL500" s="112"/>
      <c r="CM500" s="112"/>
      <c r="CN500" s="112"/>
      <c r="CO500" s="112"/>
      <c r="CP500" s="112"/>
      <c r="CQ500" s="112"/>
      <c r="CR500" s="112"/>
      <c r="CS500" s="112"/>
      <c r="CT500" s="112"/>
      <c r="CU500" s="112"/>
      <c r="CV500" s="112"/>
      <c r="CW500" s="112"/>
      <c r="CX500" s="112"/>
      <c r="CY500" s="112"/>
      <c r="CZ500" s="112"/>
      <c r="DA500" s="112"/>
      <c r="DB500" s="112"/>
      <c r="DC500" s="112"/>
      <c r="DD500" s="112"/>
      <c r="DE500" s="112"/>
      <c r="DF500" s="112"/>
      <c r="DG500" s="112"/>
      <c r="DH500" s="112"/>
      <c r="DI500" s="112"/>
      <c r="DJ500" s="112"/>
      <c r="DK500" s="112"/>
      <c r="DL500" s="112"/>
      <c r="DM500" s="112"/>
      <c r="DN500" s="112"/>
      <c r="DO500" s="112"/>
      <c r="DP500" s="112"/>
      <c r="DQ500" s="112"/>
      <c r="DR500" s="112"/>
      <c r="DS500" s="112"/>
      <c r="DT500" s="112"/>
      <c r="DU500" s="112"/>
      <c r="DV500" s="112"/>
      <c r="DW500" s="112"/>
      <c r="DX500" s="112"/>
      <c r="DY500" s="112"/>
      <c r="DZ500" s="112"/>
      <c r="EA500" s="112"/>
      <c r="EB500" s="112"/>
      <c r="EC500" s="112"/>
      <c r="ED500" s="112"/>
      <c r="EE500" s="112"/>
      <c r="EF500" s="112"/>
      <c r="EG500" s="112"/>
      <c r="EH500" s="112"/>
      <c r="EI500" s="112"/>
      <c r="EJ500" s="112"/>
      <c r="EK500" s="112"/>
      <c r="EL500" s="112"/>
      <c r="EM500" s="112"/>
      <c r="EN500" s="112"/>
      <c r="EO500" s="112"/>
      <c r="EP500" s="112"/>
      <c r="EQ500" s="112"/>
      <c r="ER500" s="112"/>
      <c r="ES500" s="112"/>
      <c r="ET500" s="112"/>
      <c r="EU500" s="112"/>
      <c r="EV500" s="112"/>
      <c r="EW500" s="112"/>
      <c r="EX500" s="112"/>
      <c r="EY500" s="112"/>
      <c r="EZ500" s="112"/>
      <c r="FA500" s="112"/>
      <c r="FB500" s="112"/>
      <c r="FC500" s="112"/>
      <c r="FD500" s="112"/>
      <c r="FE500" s="112"/>
      <c r="FF500" s="112"/>
      <c r="FG500" s="112"/>
      <c r="FH500" s="112"/>
      <c r="FI500" s="112"/>
      <c r="FJ500" s="112"/>
      <c r="FK500" s="112"/>
      <c r="FL500" s="112"/>
      <c r="FM500" s="112"/>
      <c r="FN500" s="112"/>
      <c r="FO500" s="112"/>
      <c r="FP500" s="112"/>
      <c r="FQ500" s="112"/>
      <c r="FR500" s="112"/>
      <c r="FS500" s="112"/>
      <c r="FT500" s="112"/>
      <c r="FU500" s="112"/>
      <c r="FV500" s="112"/>
      <c r="FW500" s="112"/>
      <c r="FX500" s="112"/>
      <c r="FY500" s="112"/>
      <c r="FZ500" s="112"/>
      <c r="GA500" s="112"/>
      <c r="GB500" s="112"/>
      <c r="GC500" s="112"/>
      <c r="GD500" s="112"/>
      <c r="GE500" s="112"/>
      <c r="GF500" s="112"/>
      <c r="GG500" s="112"/>
      <c r="GH500" s="112"/>
      <c r="GI500" s="112"/>
      <c r="GJ500" s="112"/>
      <c r="GK500" s="112"/>
      <c r="GL500" s="112"/>
      <c r="GM500" s="112"/>
      <c r="GN500" s="112"/>
      <c r="GO500" s="112"/>
      <c r="GP500" s="112"/>
      <c r="GQ500" s="112"/>
      <c r="GR500" s="112"/>
      <c r="GS500" s="112"/>
      <c r="GT500" s="112"/>
      <c r="GU500" s="112"/>
    </row>
    <row r="501" spans="1:203" ht="15" customHeight="1" x14ac:dyDescent="0.25">
      <c r="A501" s="111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  <c r="AC501" s="112"/>
      <c r="AD501" s="112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2"/>
      <c r="CD501" s="112"/>
      <c r="CE501" s="112"/>
      <c r="CF501" s="112"/>
      <c r="CG501" s="112"/>
      <c r="CH501" s="112"/>
      <c r="CI501" s="112"/>
      <c r="CJ501" s="112"/>
      <c r="CK501" s="112"/>
      <c r="CL501" s="112"/>
      <c r="CM501" s="112"/>
      <c r="CN501" s="112"/>
      <c r="CO501" s="112"/>
      <c r="CP501" s="112"/>
      <c r="CQ501" s="112"/>
      <c r="CR501" s="112"/>
      <c r="CS501" s="112"/>
      <c r="CT501" s="112"/>
      <c r="CU501" s="112"/>
      <c r="CV501" s="112"/>
      <c r="CW501" s="112"/>
      <c r="CX501" s="112"/>
      <c r="CY501" s="112"/>
      <c r="CZ501" s="112"/>
      <c r="DA501" s="112"/>
      <c r="DB501" s="112"/>
      <c r="DC501" s="112"/>
      <c r="DD501" s="112"/>
      <c r="DE501" s="112"/>
      <c r="DF501" s="112"/>
      <c r="DG501" s="112"/>
      <c r="DH501" s="112"/>
      <c r="DI501" s="112"/>
      <c r="DJ501" s="112"/>
      <c r="DK501" s="112"/>
      <c r="DL501" s="112"/>
      <c r="DM501" s="112"/>
      <c r="DN501" s="112"/>
      <c r="DO501" s="112"/>
      <c r="DP501" s="112"/>
      <c r="DQ501" s="112"/>
      <c r="DR501" s="112"/>
      <c r="DS501" s="112"/>
      <c r="DT501" s="112"/>
      <c r="DU501" s="112"/>
      <c r="DV501" s="112"/>
      <c r="DW501" s="112"/>
      <c r="DX501" s="112"/>
      <c r="DY501" s="112"/>
      <c r="DZ501" s="112"/>
      <c r="EA501" s="112"/>
      <c r="EB501" s="112"/>
      <c r="EC501" s="112"/>
      <c r="ED501" s="112"/>
      <c r="EE501" s="112"/>
      <c r="EF501" s="112"/>
      <c r="EG501" s="112"/>
      <c r="EH501" s="112"/>
      <c r="EI501" s="112"/>
      <c r="EJ501" s="112"/>
      <c r="EK501" s="112"/>
      <c r="EL501" s="112"/>
      <c r="EM501" s="112"/>
      <c r="EN501" s="112"/>
      <c r="EO501" s="112"/>
      <c r="EP501" s="112"/>
      <c r="EQ501" s="112"/>
      <c r="ER501" s="112"/>
      <c r="ES501" s="112"/>
      <c r="ET501" s="112"/>
      <c r="EU501" s="112"/>
      <c r="EV501" s="112"/>
      <c r="EW501" s="112"/>
      <c r="EX501" s="112"/>
      <c r="EY501" s="112"/>
      <c r="EZ501" s="112"/>
      <c r="FA501" s="112"/>
      <c r="FB501" s="112"/>
      <c r="FC501" s="112"/>
      <c r="FD501" s="112"/>
      <c r="FE501" s="112"/>
      <c r="FF501" s="112"/>
      <c r="FG501" s="112"/>
      <c r="FH501" s="112"/>
      <c r="FI501" s="112"/>
      <c r="FJ501" s="112"/>
      <c r="FK501" s="112"/>
      <c r="FL501" s="112"/>
      <c r="FM501" s="112"/>
      <c r="FN501" s="112"/>
      <c r="FO501" s="112"/>
      <c r="FP501" s="112"/>
      <c r="FQ501" s="112"/>
      <c r="FR501" s="112"/>
      <c r="FS501" s="112"/>
      <c r="FT501" s="112"/>
      <c r="FU501" s="112"/>
      <c r="FV501" s="112"/>
      <c r="FW501" s="112"/>
      <c r="FX501" s="112"/>
      <c r="FY501" s="112"/>
      <c r="FZ501" s="112"/>
      <c r="GA501" s="112"/>
      <c r="GB501" s="112"/>
      <c r="GC501" s="112"/>
      <c r="GD501" s="112"/>
      <c r="GE501" s="112"/>
      <c r="GF501" s="112"/>
      <c r="GG501" s="112"/>
      <c r="GH501" s="112"/>
      <c r="GI501" s="112"/>
      <c r="GJ501" s="112"/>
      <c r="GK501" s="112"/>
      <c r="GL501" s="112"/>
      <c r="GM501" s="112"/>
      <c r="GN501" s="112"/>
      <c r="GO501" s="112"/>
      <c r="GP501" s="112"/>
      <c r="GQ501" s="112"/>
      <c r="GR501" s="112"/>
      <c r="GS501" s="112"/>
      <c r="GT501" s="112"/>
      <c r="GU501" s="112"/>
    </row>
    <row r="502" spans="1:203" ht="15" customHeight="1" x14ac:dyDescent="0.25">
      <c r="A502" s="111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  <c r="AC502" s="112"/>
      <c r="AD502" s="112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2"/>
      <c r="CD502" s="112"/>
      <c r="CE502" s="112"/>
      <c r="CF502" s="112"/>
      <c r="CG502" s="112"/>
      <c r="CH502" s="112"/>
      <c r="CI502" s="112"/>
      <c r="CJ502" s="112"/>
      <c r="CK502" s="112"/>
      <c r="CL502" s="112"/>
      <c r="CM502" s="112"/>
      <c r="CN502" s="112"/>
      <c r="CO502" s="112"/>
      <c r="CP502" s="112"/>
      <c r="CQ502" s="112"/>
      <c r="CR502" s="112"/>
      <c r="CS502" s="112"/>
      <c r="CT502" s="112"/>
      <c r="CU502" s="112"/>
      <c r="CV502" s="112"/>
      <c r="CW502" s="112"/>
      <c r="CX502" s="112"/>
      <c r="CY502" s="112"/>
      <c r="CZ502" s="112"/>
      <c r="DA502" s="112"/>
      <c r="DB502" s="112"/>
      <c r="DC502" s="112"/>
      <c r="DD502" s="112"/>
      <c r="DE502" s="112"/>
      <c r="DF502" s="112"/>
      <c r="DG502" s="112"/>
      <c r="DH502" s="112"/>
      <c r="DI502" s="112"/>
      <c r="DJ502" s="112"/>
      <c r="DK502" s="112"/>
      <c r="DL502" s="112"/>
      <c r="DM502" s="112"/>
      <c r="DN502" s="112"/>
      <c r="DO502" s="112"/>
      <c r="DP502" s="112"/>
      <c r="DQ502" s="112"/>
      <c r="DR502" s="112"/>
      <c r="DS502" s="112"/>
      <c r="DT502" s="112"/>
      <c r="DU502" s="112"/>
      <c r="DV502" s="112"/>
      <c r="DW502" s="112"/>
      <c r="DX502" s="112"/>
      <c r="DY502" s="112"/>
      <c r="DZ502" s="112"/>
      <c r="EA502" s="112"/>
      <c r="EB502" s="112"/>
      <c r="EC502" s="112"/>
      <c r="ED502" s="112"/>
      <c r="EE502" s="112"/>
      <c r="EF502" s="112"/>
      <c r="EG502" s="112"/>
      <c r="EH502" s="112"/>
      <c r="EI502" s="112"/>
      <c r="EJ502" s="112"/>
      <c r="EK502" s="112"/>
      <c r="EL502" s="112"/>
      <c r="EM502" s="112"/>
      <c r="EN502" s="112"/>
      <c r="EO502" s="112"/>
      <c r="EP502" s="112"/>
      <c r="EQ502" s="112"/>
      <c r="ER502" s="112"/>
      <c r="ES502" s="112"/>
      <c r="ET502" s="112"/>
      <c r="EU502" s="112"/>
      <c r="EV502" s="112"/>
      <c r="EW502" s="112"/>
      <c r="EX502" s="112"/>
      <c r="EY502" s="112"/>
      <c r="EZ502" s="112"/>
      <c r="FA502" s="112"/>
      <c r="FB502" s="112"/>
      <c r="FC502" s="112"/>
      <c r="FD502" s="112"/>
      <c r="FE502" s="112"/>
      <c r="FF502" s="112"/>
      <c r="FG502" s="112"/>
      <c r="FH502" s="112"/>
      <c r="FI502" s="112"/>
      <c r="FJ502" s="112"/>
      <c r="FK502" s="112"/>
      <c r="FL502" s="112"/>
      <c r="FM502" s="112"/>
      <c r="FN502" s="112"/>
      <c r="FO502" s="112"/>
      <c r="FP502" s="112"/>
      <c r="FQ502" s="112"/>
      <c r="FR502" s="112"/>
      <c r="FS502" s="112"/>
      <c r="FT502" s="112"/>
      <c r="FU502" s="112"/>
      <c r="FV502" s="112"/>
      <c r="FW502" s="112"/>
      <c r="FX502" s="112"/>
      <c r="FY502" s="112"/>
      <c r="FZ502" s="112"/>
      <c r="GA502" s="112"/>
      <c r="GB502" s="112"/>
      <c r="GC502" s="112"/>
      <c r="GD502" s="112"/>
      <c r="GE502" s="112"/>
      <c r="GF502" s="112"/>
      <c r="GG502" s="112"/>
      <c r="GH502" s="112"/>
      <c r="GI502" s="112"/>
      <c r="GJ502" s="112"/>
      <c r="GK502" s="112"/>
      <c r="GL502" s="112"/>
      <c r="GM502" s="112"/>
      <c r="GN502" s="112"/>
      <c r="GO502" s="112"/>
      <c r="GP502" s="112"/>
      <c r="GQ502" s="112"/>
      <c r="GR502" s="112"/>
      <c r="GS502" s="112"/>
      <c r="GT502" s="112"/>
      <c r="GU502" s="112"/>
    </row>
    <row r="503" spans="1:203" ht="15" customHeight="1" x14ac:dyDescent="0.25">
      <c r="A503" s="111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  <c r="AC503" s="112"/>
      <c r="AD503" s="112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2"/>
      <c r="CD503" s="112"/>
      <c r="CE503" s="112"/>
      <c r="CF503" s="112"/>
      <c r="CG503" s="112"/>
      <c r="CH503" s="112"/>
      <c r="CI503" s="112"/>
      <c r="CJ503" s="112"/>
      <c r="CK503" s="112"/>
      <c r="CL503" s="112"/>
      <c r="CM503" s="112"/>
      <c r="CN503" s="112"/>
      <c r="CO503" s="112"/>
      <c r="CP503" s="112"/>
      <c r="CQ503" s="112"/>
      <c r="CR503" s="112"/>
      <c r="CS503" s="112"/>
      <c r="CT503" s="112"/>
      <c r="CU503" s="112"/>
      <c r="CV503" s="112"/>
      <c r="CW503" s="112"/>
      <c r="CX503" s="112"/>
      <c r="CY503" s="112"/>
      <c r="CZ503" s="112"/>
      <c r="DA503" s="112"/>
      <c r="DB503" s="112"/>
      <c r="DC503" s="112"/>
      <c r="DD503" s="112"/>
      <c r="DE503" s="112"/>
      <c r="DF503" s="112"/>
      <c r="DG503" s="112"/>
      <c r="DH503" s="112"/>
      <c r="DI503" s="112"/>
      <c r="DJ503" s="112"/>
      <c r="DK503" s="112"/>
      <c r="DL503" s="112"/>
      <c r="DM503" s="112"/>
      <c r="DN503" s="112"/>
      <c r="DO503" s="112"/>
      <c r="DP503" s="112"/>
      <c r="DQ503" s="112"/>
      <c r="DR503" s="112"/>
      <c r="DS503" s="112"/>
      <c r="DT503" s="112"/>
      <c r="DU503" s="112"/>
      <c r="DV503" s="112"/>
      <c r="DW503" s="112"/>
      <c r="DX503" s="112"/>
      <c r="DY503" s="112"/>
      <c r="DZ503" s="112"/>
      <c r="EA503" s="112"/>
      <c r="EB503" s="112"/>
      <c r="EC503" s="112"/>
      <c r="ED503" s="112"/>
      <c r="EE503" s="112"/>
      <c r="EF503" s="112"/>
      <c r="EG503" s="112"/>
      <c r="EH503" s="112"/>
      <c r="EI503" s="112"/>
      <c r="EJ503" s="112"/>
      <c r="EK503" s="112"/>
      <c r="EL503" s="112"/>
      <c r="EM503" s="112"/>
      <c r="EN503" s="112"/>
      <c r="EO503" s="112"/>
      <c r="EP503" s="112"/>
      <c r="EQ503" s="112"/>
      <c r="ER503" s="112"/>
      <c r="ES503" s="112"/>
      <c r="ET503" s="112"/>
      <c r="EU503" s="112"/>
      <c r="EV503" s="112"/>
      <c r="EW503" s="112"/>
      <c r="EX503" s="112"/>
      <c r="EY503" s="112"/>
      <c r="EZ503" s="112"/>
      <c r="FA503" s="112"/>
      <c r="FB503" s="112"/>
      <c r="FC503" s="112"/>
      <c r="FD503" s="112"/>
      <c r="FE503" s="112"/>
      <c r="FF503" s="112"/>
      <c r="FG503" s="112"/>
      <c r="FH503" s="112"/>
      <c r="FI503" s="112"/>
      <c r="FJ503" s="112"/>
      <c r="FK503" s="112"/>
      <c r="FL503" s="112"/>
      <c r="FM503" s="112"/>
      <c r="FN503" s="112"/>
      <c r="FO503" s="112"/>
      <c r="FP503" s="112"/>
      <c r="FQ503" s="112"/>
      <c r="FR503" s="112"/>
      <c r="FS503" s="112"/>
      <c r="FT503" s="112"/>
      <c r="FU503" s="112"/>
      <c r="FV503" s="112"/>
      <c r="FW503" s="112"/>
      <c r="FX503" s="112"/>
      <c r="FY503" s="112"/>
      <c r="FZ503" s="112"/>
      <c r="GA503" s="112"/>
      <c r="GB503" s="112"/>
      <c r="GC503" s="112"/>
      <c r="GD503" s="112"/>
      <c r="GE503" s="112"/>
      <c r="GF503" s="112"/>
      <c r="GG503" s="112"/>
      <c r="GH503" s="112"/>
      <c r="GI503" s="112"/>
      <c r="GJ503" s="112"/>
      <c r="GK503" s="112"/>
      <c r="GL503" s="112"/>
      <c r="GM503" s="112"/>
      <c r="GN503" s="112"/>
      <c r="GO503" s="112"/>
      <c r="GP503" s="112"/>
      <c r="GQ503" s="112"/>
      <c r="GR503" s="112"/>
      <c r="GS503" s="112"/>
      <c r="GT503" s="112"/>
      <c r="GU503" s="112"/>
    </row>
    <row r="504" spans="1:203" ht="15" customHeight="1" x14ac:dyDescent="0.25">
      <c r="A504" s="111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  <c r="AC504" s="112"/>
      <c r="AD504" s="112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2"/>
      <c r="CD504" s="112"/>
      <c r="CE504" s="112"/>
      <c r="CF504" s="112"/>
      <c r="CG504" s="112"/>
      <c r="CH504" s="112"/>
      <c r="CI504" s="112"/>
      <c r="CJ504" s="112"/>
      <c r="CK504" s="112"/>
      <c r="CL504" s="112"/>
      <c r="CM504" s="112"/>
      <c r="CN504" s="112"/>
      <c r="CO504" s="112"/>
      <c r="CP504" s="112"/>
      <c r="CQ504" s="112"/>
      <c r="CR504" s="112"/>
      <c r="CS504" s="112"/>
      <c r="CT504" s="112"/>
      <c r="CU504" s="112"/>
      <c r="CV504" s="112"/>
      <c r="CW504" s="112"/>
      <c r="CX504" s="112"/>
      <c r="CY504" s="112"/>
      <c r="CZ504" s="112"/>
      <c r="DA504" s="112"/>
      <c r="DB504" s="112"/>
      <c r="DC504" s="112"/>
      <c r="DD504" s="112"/>
      <c r="DE504" s="112"/>
      <c r="DF504" s="112"/>
      <c r="DG504" s="112"/>
      <c r="DH504" s="112"/>
      <c r="DI504" s="112"/>
      <c r="DJ504" s="112"/>
      <c r="DK504" s="112"/>
      <c r="DL504" s="112"/>
      <c r="DM504" s="112"/>
      <c r="DN504" s="112"/>
      <c r="DO504" s="112"/>
      <c r="DP504" s="112"/>
      <c r="DQ504" s="112"/>
      <c r="DR504" s="112"/>
      <c r="DS504" s="112"/>
      <c r="DT504" s="112"/>
      <c r="DU504" s="112"/>
      <c r="DV504" s="112"/>
      <c r="DW504" s="112"/>
      <c r="DX504" s="112"/>
      <c r="DY504" s="112"/>
      <c r="DZ504" s="112"/>
      <c r="EA504" s="112"/>
      <c r="EB504" s="112"/>
      <c r="EC504" s="112"/>
      <c r="ED504" s="112"/>
      <c r="EE504" s="112"/>
      <c r="EF504" s="112"/>
      <c r="EG504" s="112"/>
      <c r="EH504" s="112"/>
      <c r="EI504" s="112"/>
      <c r="EJ504" s="112"/>
      <c r="EK504" s="112"/>
      <c r="EL504" s="112"/>
      <c r="EM504" s="112"/>
      <c r="EN504" s="112"/>
      <c r="EO504" s="112"/>
      <c r="EP504" s="112"/>
      <c r="EQ504" s="112"/>
      <c r="ER504" s="112"/>
      <c r="ES504" s="112"/>
      <c r="ET504" s="112"/>
      <c r="EU504" s="112"/>
      <c r="EV504" s="112"/>
      <c r="EW504" s="112"/>
      <c r="EX504" s="112"/>
      <c r="EY504" s="112"/>
      <c r="EZ504" s="112"/>
      <c r="FA504" s="112"/>
      <c r="FB504" s="112"/>
      <c r="FC504" s="112"/>
      <c r="FD504" s="112"/>
      <c r="FE504" s="112"/>
      <c r="FF504" s="112"/>
      <c r="FG504" s="112"/>
      <c r="FH504" s="112"/>
      <c r="FI504" s="112"/>
      <c r="FJ504" s="112"/>
      <c r="FK504" s="112"/>
      <c r="FL504" s="112"/>
      <c r="FM504" s="112"/>
      <c r="FN504" s="112"/>
      <c r="FO504" s="112"/>
      <c r="FP504" s="112"/>
      <c r="FQ504" s="112"/>
      <c r="FR504" s="112"/>
      <c r="FS504" s="112"/>
      <c r="FT504" s="112"/>
      <c r="FU504" s="112"/>
      <c r="FV504" s="112"/>
      <c r="FW504" s="112"/>
      <c r="FX504" s="112"/>
      <c r="FY504" s="112"/>
      <c r="FZ504" s="112"/>
      <c r="GA504" s="112"/>
      <c r="GB504" s="112"/>
      <c r="GC504" s="112"/>
      <c r="GD504" s="112"/>
      <c r="GE504" s="112"/>
      <c r="GF504" s="112"/>
      <c r="GG504" s="112"/>
      <c r="GH504" s="112"/>
      <c r="GI504" s="112"/>
      <c r="GJ504" s="112"/>
      <c r="GK504" s="112"/>
      <c r="GL504" s="112"/>
      <c r="GM504" s="112"/>
      <c r="GN504" s="112"/>
      <c r="GO504" s="112"/>
      <c r="GP504" s="112"/>
      <c r="GQ504" s="112"/>
      <c r="GR504" s="112"/>
      <c r="GS504" s="112"/>
      <c r="GT504" s="112"/>
      <c r="GU504" s="112"/>
    </row>
    <row r="505" spans="1:203" ht="15" customHeight="1" x14ac:dyDescent="0.25">
      <c r="A505" s="111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  <c r="AC505" s="112"/>
      <c r="AD505" s="112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2"/>
      <c r="CD505" s="112"/>
      <c r="CE505" s="112"/>
      <c r="CF505" s="112"/>
      <c r="CG505" s="112"/>
      <c r="CH505" s="112"/>
      <c r="CI505" s="112"/>
      <c r="CJ505" s="112"/>
      <c r="CK505" s="112"/>
      <c r="CL505" s="112"/>
      <c r="CM505" s="112"/>
      <c r="CN505" s="112"/>
      <c r="CO505" s="112"/>
      <c r="CP505" s="112"/>
      <c r="CQ505" s="112"/>
      <c r="CR505" s="112"/>
      <c r="CS505" s="112"/>
      <c r="CT505" s="112"/>
      <c r="CU505" s="112"/>
      <c r="CV505" s="112"/>
      <c r="CW505" s="112"/>
      <c r="CX505" s="112"/>
      <c r="CY505" s="112"/>
      <c r="CZ505" s="112"/>
      <c r="DA505" s="112"/>
      <c r="DB505" s="112"/>
      <c r="DC505" s="112"/>
      <c r="DD505" s="112"/>
      <c r="DE505" s="112"/>
      <c r="DF505" s="112"/>
      <c r="DG505" s="112"/>
      <c r="DH505" s="112"/>
      <c r="DI505" s="112"/>
      <c r="DJ505" s="112"/>
      <c r="DK505" s="112"/>
      <c r="DL505" s="112"/>
      <c r="DM505" s="112"/>
      <c r="DN505" s="112"/>
      <c r="DO505" s="112"/>
      <c r="DP505" s="112"/>
      <c r="DQ505" s="112"/>
      <c r="DR505" s="112"/>
      <c r="DS505" s="112"/>
      <c r="DT505" s="112"/>
      <c r="DU505" s="112"/>
      <c r="DV505" s="112"/>
      <c r="DW505" s="112"/>
      <c r="DX505" s="112"/>
      <c r="DY505" s="112"/>
      <c r="DZ505" s="112"/>
      <c r="EA505" s="112"/>
      <c r="EB505" s="112"/>
      <c r="EC505" s="112"/>
      <c r="ED505" s="112"/>
      <c r="EE505" s="112"/>
      <c r="EF505" s="112"/>
      <c r="EG505" s="112"/>
      <c r="EH505" s="112"/>
      <c r="EI505" s="112"/>
      <c r="EJ505" s="112"/>
      <c r="EK505" s="112"/>
      <c r="EL505" s="112"/>
      <c r="EM505" s="112"/>
      <c r="EN505" s="112"/>
      <c r="EO505" s="112"/>
      <c r="EP505" s="112"/>
      <c r="EQ505" s="112"/>
      <c r="ER505" s="112"/>
      <c r="ES505" s="112"/>
      <c r="ET505" s="112"/>
      <c r="EU505" s="112"/>
      <c r="EV505" s="112"/>
      <c r="EW505" s="112"/>
      <c r="EX505" s="112"/>
      <c r="EY505" s="112"/>
      <c r="EZ505" s="112"/>
      <c r="FA505" s="112"/>
      <c r="FB505" s="112"/>
      <c r="FC505" s="112"/>
      <c r="FD505" s="112"/>
      <c r="FE505" s="112"/>
      <c r="FF505" s="112"/>
      <c r="FG505" s="112"/>
      <c r="FH505" s="112"/>
      <c r="FI505" s="112"/>
      <c r="FJ505" s="112"/>
      <c r="FK505" s="112"/>
      <c r="FL505" s="112"/>
      <c r="FM505" s="112"/>
      <c r="FN505" s="112"/>
      <c r="FO505" s="112"/>
      <c r="FP505" s="112"/>
      <c r="FQ505" s="112"/>
      <c r="FR505" s="112"/>
      <c r="FS505" s="112"/>
      <c r="FT505" s="112"/>
      <c r="FU505" s="112"/>
      <c r="FV505" s="112"/>
      <c r="FW505" s="112"/>
      <c r="FX505" s="112"/>
      <c r="FY505" s="112"/>
      <c r="FZ505" s="112"/>
      <c r="GA505" s="112"/>
      <c r="GB505" s="112"/>
      <c r="GC505" s="112"/>
      <c r="GD505" s="112"/>
      <c r="GE505" s="112"/>
      <c r="GF505" s="112"/>
      <c r="GG505" s="112"/>
      <c r="GH505" s="112"/>
      <c r="GI505" s="112"/>
      <c r="GJ505" s="112"/>
      <c r="GK505" s="112"/>
      <c r="GL505" s="112"/>
      <c r="GM505" s="112"/>
      <c r="GN505" s="112"/>
      <c r="GO505" s="112"/>
      <c r="GP505" s="112"/>
      <c r="GQ505" s="112"/>
      <c r="GR505" s="112"/>
      <c r="GS505" s="112"/>
      <c r="GT505" s="112"/>
      <c r="GU505" s="112"/>
    </row>
    <row r="506" spans="1:203" ht="15" customHeight="1" x14ac:dyDescent="0.25">
      <c r="A506" s="111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  <c r="AC506" s="112"/>
      <c r="AD506" s="112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  <c r="CX506" s="112"/>
      <c r="CY506" s="112"/>
      <c r="CZ506" s="112"/>
      <c r="DA506" s="112"/>
      <c r="DB506" s="112"/>
      <c r="DC506" s="112"/>
      <c r="DD506" s="112"/>
      <c r="DE506" s="112"/>
      <c r="DF506" s="112"/>
      <c r="DG506" s="112"/>
      <c r="DH506" s="112"/>
      <c r="DI506" s="112"/>
      <c r="DJ506" s="112"/>
      <c r="DK506" s="112"/>
      <c r="DL506" s="112"/>
      <c r="DM506" s="112"/>
      <c r="DN506" s="112"/>
      <c r="DO506" s="112"/>
      <c r="DP506" s="112"/>
      <c r="DQ506" s="112"/>
      <c r="DR506" s="112"/>
      <c r="DS506" s="112"/>
      <c r="DT506" s="112"/>
      <c r="DU506" s="112"/>
      <c r="DV506" s="112"/>
      <c r="DW506" s="112"/>
      <c r="DX506" s="112"/>
      <c r="DY506" s="112"/>
      <c r="DZ506" s="112"/>
      <c r="EA506" s="112"/>
      <c r="EB506" s="112"/>
      <c r="EC506" s="112"/>
      <c r="ED506" s="112"/>
      <c r="EE506" s="112"/>
      <c r="EF506" s="112"/>
      <c r="EG506" s="112"/>
      <c r="EH506" s="112"/>
      <c r="EI506" s="112"/>
      <c r="EJ506" s="112"/>
      <c r="EK506" s="112"/>
      <c r="EL506" s="112"/>
      <c r="EM506" s="112"/>
      <c r="EN506" s="112"/>
      <c r="EO506" s="112"/>
      <c r="EP506" s="112"/>
      <c r="EQ506" s="112"/>
      <c r="ER506" s="112"/>
      <c r="ES506" s="112"/>
      <c r="ET506" s="112"/>
      <c r="EU506" s="112"/>
      <c r="EV506" s="112"/>
      <c r="EW506" s="112"/>
      <c r="EX506" s="112"/>
      <c r="EY506" s="112"/>
      <c r="EZ506" s="112"/>
      <c r="FA506" s="112"/>
      <c r="FB506" s="112"/>
      <c r="FC506" s="112"/>
      <c r="FD506" s="112"/>
      <c r="FE506" s="112"/>
      <c r="FF506" s="112"/>
      <c r="FG506" s="112"/>
      <c r="FH506" s="112"/>
      <c r="FI506" s="112"/>
      <c r="FJ506" s="112"/>
      <c r="FK506" s="112"/>
      <c r="FL506" s="112"/>
      <c r="FM506" s="112"/>
      <c r="FN506" s="112"/>
      <c r="FO506" s="112"/>
      <c r="FP506" s="112"/>
      <c r="FQ506" s="112"/>
      <c r="FR506" s="112"/>
      <c r="FS506" s="112"/>
      <c r="FT506" s="112"/>
      <c r="FU506" s="112"/>
      <c r="FV506" s="112"/>
      <c r="FW506" s="112"/>
      <c r="FX506" s="112"/>
      <c r="FY506" s="112"/>
      <c r="FZ506" s="112"/>
      <c r="GA506" s="112"/>
      <c r="GB506" s="112"/>
      <c r="GC506" s="112"/>
      <c r="GD506" s="112"/>
      <c r="GE506" s="112"/>
      <c r="GF506" s="112"/>
      <c r="GG506" s="112"/>
      <c r="GH506" s="112"/>
      <c r="GI506" s="112"/>
      <c r="GJ506" s="112"/>
      <c r="GK506" s="112"/>
      <c r="GL506" s="112"/>
      <c r="GM506" s="112"/>
      <c r="GN506" s="112"/>
      <c r="GO506" s="112"/>
      <c r="GP506" s="112"/>
      <c r="GQ506" s="112"/>
      <c r="GR506" s="112"/>
      <c r="GS506" s="112"/>
      <c r="GT506" s="112"/>
      <c r="GU506" s="112"/>
    </row>
    <row r="507" spans="1:203" ht="15" customHeight="1" x14ac:dyDescent="0.25">
      <c r="A507" s="111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  <c r="AC507" s="112"/>
      <c r="AD507" s="112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2"/>
      <c r="CD507" s="112"/>
      <c r="CE507" s="112"/>
      <c r="CF507" s="112"/>
      <c r="CG507" s="112"/>
      <c r="CH507" s="112"/>
      <c r="CI507" s="112"/>
      <c r="CJ507" s="112"/>
      <c r="CK507" s="112"/>
      <c r="CL507" s="112"/>
      <c r="CM507" s="112"/>
      <c r="CN507" s="112"/>
      <c r="CO507" s="112"/>
      <c r="CP507" s="112"/>
      <c r="CQ507" s="112"/>
      <c r="CR507" s="112"/>
      <c r="CS507" s="112"/>
      <c r="CT507" s="112"/>
      <c r="CU507" s="112"/>
      <c r="CV507" s="112"/>
      <c r="CW507" s="112"/>
      <c r="CX507" s="112"/>
      <c r="CY507" s="112"/>
      <c r="CZ507" s="112"/>
      <c r="DA507" s="112"/>
      <c r="DB507" s="112"/>
      <c r="DC507" s="112"/>
      <c r="DD507" s="112"/>
      <c r="DE507" s="112"/>
      <c r="DF507" s="112"/>
      <c r="DG507" s="112"/>
      <c r="DH507" s="112"/>
      <c r="DI507" s="112"/>
      <c r="DJ507" s="112"/>
      <c r="DK507" s="112"/>
      <c r="DL507" s="112"/>
      <c r="DM507" s="112"/>
      <c r="DN507" s="112"/>
      <c r="DO507" s="112"/>
      <c r="DP507" s="112"/>
      <c r="DQ507" s="112"/>
      <c r="DR507" s="112"/>
      <c r="DS507" s="112"/>
      <c r="DT507" s="112"/>
      <c r="DU507" s="112"/>
      <c r="DV507" s="112"/>
      <c r="DW507" s="112"/>
      <c r="DX507" s="112"/>
      <c r="DY507" s="112"/>
      <c r="DZ507" s="112"/>
      <c r="EA507" s="112"/>
      <c r="EB507" s="112"/>
      <c r="EC507" s="112"/>
      <c r="ED507" s="112"/>
      <c r="EE507" s="112"/>
      <c r="EF507" s="112"/>
      <c r="EG507" s="112"/>
      <c r="EH507" s="112"/>
      <c r="EI507" s="112"/>
      <c r="EJ507" s="112"/>
      <c r="EK507" s="112"/>
      <c r="EL507" s="112"/>
      <c r="EM507" s="112"/>
      <c r="EN507" s="112"/>
      <c r="EO507" s="112"/>
      <c r="EP507" s="112"/>
      <c r="EQ507" s="112"/>
      <c r="ER507" s="112"/>
      <c r="ES507" s="112"/>
      <c r="ET507" s="112"/>
      <c r="EU507" s="112"/>
      <c r="EV507" s="112"/>
      <c r="EW507" s="112"/>
      <c r="EX507" s="112"/>
      <c r="EY507" s="112"/>
      <c r="EZ507" s="112"/>
      <c r="FA507" s="112"/>
      <c r="FB507" s="112"/>
      <c r="FC507" s="112"/>
      <c r="FD507" s="112"/>
      <c r="FE507" s="112"/>
      <c r="FF507" s="112"/>
      <c r="FG507" s="112"/>
      <c r="FH507" s="112"/>
      <c r="FI507" s="112"/>
      <c r="FJ507" s="112"/>
      <c r="FK507" s="112"/>
      <c r="FL507" s="112"/>
      <c r="FM507" s="112"/>
      <c r="FN507" s="112"/>
      <c r="FO507" s="112"/>
      <c r="FP507" s="112"/>
      <c r="FQ507" s="112"/>
      <c r="FR507" s="112"/>
      <c r="FS507" s="112"/>
      <c r="FT507" s="112"/>
      <c r="FU507" s="112"/>
      <c r="FV507" s="112"/>
      <c r="FW507" s="112"/>
      <c r="FX507" s="112"/>
      <c r="FY507" s="112"/>
      <c r="FZ507" s="112"/>
      <c r="GA507" s="112"/>
      <c r="GB507" s="112"/>
      <c r="GC507" s="112"/>
      <c r="GD507" s="112"/>
      <c r="GE507" s="112"/>
      <c r="GF507" s="112"/>
      <c r="GG507" s="112"/>
      <c r="GH507" s="112"/>
      <c r="GI507" s="112"/>
      <c r="GJ507" s="112"/>
      <c r="GK507" s="112"/>
      <c r="GL507" s="112"/>
      <c r="GM507" s="112"/>
      <c r="GN507" s="112"/>
      <c r="GO507" s="112"/>
      <c r="GP507" s="112"/>
      <c r="GQ507" s="112"/>
      <c r="GR507" s="112"/>
      <c r="GS507" s="112"/>
      <c r="GT507" s="112"/>
      <c r="GU507" s="112"/>
    </row>
    <row r="508" spans="1:203" ht="15" customHeight="1" x14ac:dyDescent="0.25">
      <c r="A508" s="111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  <c r="AA508" s="112"/>
      <c r="AB508" s="112"/>
      <c r="AC508" s="112"/>
      <c r="AD508" s="112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2"/>
      <c r="CD508" s="112"/>
      <c r="CE508" s="112"/>
      <c r="CF508" s="112"/>
      <c r="CG508" s="112"/>
      <c r="CH508" s="112"/>
      <c r="CI508" s="112"/>
      <c r="CJ508" s="112"/>
      <c r="CK508" s="112"/>
      <c r="CL508" s="112"/>
      <c r="CM508" s="112"/>
      <c r="CN508" s="112"/>
      <c r="CO508" s="112"/>
      <c r="CP508" s="112"/>
      <c r="CQ508" s="112"/>
      <c r="CR508" s="112"/>
      <c r="CS508" s="112"/>
      <c r="CT508" s="112"/>
      <c r="CU508" s="112"/>
      <c r="CV508" s="112"/>
      <c r="CW508" s="112"/>
      <c r="CX508" s="112"/>
      <c r="CY508" s="112"/>
      <c r="CZ508" s="112"/>
      <c r="DA508" s="112"/>
      <c r="DB508" s="112"/>
      <c r="DC508" s="112"/>
      <c r="DD508" s="112"/>
      <c r="DE508" s="112"/>
      <c r="DF508" s="112"/>
      <c r="DG508" s="112"/>
      <c r="DH508" s="112"/>
      <c r="DI508" s="112"/>
      <c r="DJ508" s="112"/>
      <c r="DK508" s="112"/>
      <c r="DL508" s="112"/>
      <c r="DM508" s="112"/>
      <c r="DN508" s="112"/>
      <c r="DO508" s="112"/>
      <c r="DP508" s="112"/>
      <c r="DQ508" s="112"/>
      <c r="DR508" s="112"/>
      <c r="DS508" s="112"/>
      <c r="DT508" s="112"/>
      <c r="DU508" s="112"/>
      <c r="DV508" s="112"/>
      <c r="DW508" s="112"/>
      <c r="DX508" s="112"/>
      <c r="DY508" s="112"/>
      <c r="DZ508" s="112"/>
      <c r="EA508" s="112"/>
      <c r="EB508" s="112"/>
      <c r="EC508" s="112"/>
      <c r="ED508" s="112"/>
      <c r="EE508" s="112"/>
      <c r="EF508" s="112"/>
      <c r="EG508" s="112"/>
      <c r="EH508" s="112"/>
      <c r="EI508" s="112"/>
      <c r="EJ508" s="112"/>
      <c r="EK508" s="112"/>
      <c r="EL508" s="112"/>
      <c r="EM508" s="112"/>
      <c r="EN508" s="112"/>
      <c r="EO508" s="112"/>
      <c r="EP508" s="112"/>
      <c r="EQ508" s="112"/>
      <c r="ER508" s="112"/>
      <c r="ES508" s="112"/>
      <c r="ET508" s="112"/>
      <c r="EU508" s="112"/>
      <c r="EV508" s="112"/>
      <c r="EW508" s="112"/>
      <c r="EX508" s="112"/>
      <c r="EY508" s="112"/>
      <c r="EZ508" s="112"/>
      <c r="FA508" s="112"/>
      <c r="FB508" s="112"/>
      <c r="FC508" s="112"/>
      <c r="FD508" s="112"/>
      <c r="FE508" s="112"/>
      <c r="FF508" s="112"/>
      <c r="FG508" s="112"/>
      <c r="FH508" s="112"/>
      <c r="FI508" s="112"/>
      <c r="FJ508" s="112"/>
      <c r="FK508" s="112"/>
      <c r="FL508" s="112"/>
      <c r="FM508" s="112"/>
      <c r="FN508" s="112"/>
      <c r="FO508" s="112"/>
      <c r="FP508" s="112"/>
      <c r="FQ508" s="112"/>
      <c r="FR508" s="112"/>
      <c r="FS508" s="112"/>
      <c r="FT508" s="112"/>
      <c r="FU508" s="112"/>
      <c r="FV508" s="112"/>
      <c r="FW508" s="112"/>
      <c r="FX508" s="112"/>
      <c r="FY508" s="112"/>
      <c r="FZ508" s="112"/>
      <c r="GA508" s="112"/>
      <c r="GB508" s="112"/>
      <c r="GC508" s="112"/>
      <c r="GD508" s="112"/>
      <c r="GE508" s="112"/>
      <c r="GF508" s="112"/>
      <c r="GG508" s="112"/>
      <c r="GH508" s="112"/>
      <c r="GI508" s="112"/>
      <c r="GJ508" s="112"/>
      <c r="GK508" s="112"/>
      <c r="GL508" s="112"/>
      <c r="GM508" s="112"/>
      <c r="GN508" s="112"/>
      <c r="GO508" s="112"/>
      <c r="GP508" s="112"/>
      <c r="GQ508" s="112"/>
      <c r="GR508" s="112"/>
      <c r="GS508" s="112"/>
      <c r="GT508" s="112"/>
      <c r="GU508" s="112"/>
    </row>
    <row r="509" spans="1:203" ht="15" customHeight="1" x14ac:dyDescent="0.25">
      <c r="A509" s="111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  <c r="AA509" s="112"/>
      <c r="AB509" s="112"/>
      <c r="AC509" s="112"/>
      <c r="AD509" s="112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2"/>
      <c r="CD509" s="112"/>
      <c r="CE509" s="112"/>
      <c r="CF509" s="112"/>
      <c r="CG509" s="112"/>
      <c r="CH509" s="112"/>
      <c r="CI509" s="112"/>
      <c r="CJ509" s="112"/>
      <c r="CK509" s="112"/>
      <c r="CL509" s="112"/>
      <c r="CM509" s="112"/>
      <c r="CN509" s="112"/>
      <c r="CO509" s="112"/>
      <c r="CP509" s="112"/>
      <c r="CQ509" s="112"/>
      <c r="CR509" s="112"/>
      <c r="CS509" s="112"/>
      <c r="CT509" s="112"/>
      <c r="CU509" s="112"/>
      <c r="CV509" s="112"/>
      <c r="CW509" s="112"/>
      <c r="CX509" s="112"/>
      <c r="CY509" s="112"/>
      <c r="CZ509" s="112"/>
      <c r="DA509" s="112"/>
      <c r="DB509" s="112"/>
      <c r="DC509" s="112"/>
      <c r="DD509" s="112"/>
      <c r="DE509" s="112"/>
      <c r="DF509" s="112"/>
      <c r="DG509" s="112"/>
      <c r="DH509" s="112"/>
      <c r="DI509" s="112"/>
      <c r="DJ509" s="112"/>
      <c r="DK509" s="112"/>
      <c r="DL509" s="112"/>
      <c r="DM509" s="112"/>
      <c r="DN509" s="112"/>
      <c r="DO509" s="112"/>
      <c r="DP509" s="112"/>
      <c r="DQ509" s="112"/>
      <c r="DR509" s="112"/>
      <c r="DS509" s="112"/>
      <c r="DT509" s="112"/>
      <c r="DU509" s="112"/>
      <c r="DV509" s="112"/>
      <c r="DW509" s="112"/>
      <c r="DX509" s="112"/>
      <c r="DY509" s="112"/>
      <c r="DZ509" s="112"/>
      <c r="EA509" s="112"/>
      <c r="EB509" s="112"/>
      <c r="EC509" s="112"/>
      <c r="ED509" s="112"/>
      <c r="EE509" s="112"/>
      <c r="EF509" s="112"/>
      <c r="EG509" s="112"/>
      <c r="EH509" s="112"/>
      <c r="EI509" s="112"/>
      <c r="EJ509" s="112"/>
      <c r="EK509" s="112"/>
      <c r="EL509" s="112"/>
      <c r="EM509" s="112"/>
      <c r="EN509" s="112"/>
      <c r="EO509" s="112"/>
      <c r="EP509" s="112"/>
      <c r="EQ509" s="112"/>
      <c r="ER509" s="112"/>
      <c r="ES509" s="112"/>
      <c r="ET509" s="112"/>
      <c r="EU509" s="112"/>
      <c r="EV509" s="112"/>
      <c r="EW509" s="112"/>
      <c r="EX509" s="112"/>
      <c r="EY509" s="112"/>
      <c r="EZ509" s="112"/>
      <c r="FA509" s="112"/>
      <c r="FB509" s="112"/>
      <c r="FC509" s="112"/>
      <c r="FD509" s="112"/>
      <c r="FE509" s="112"/>
      <c r="FF509" s="112"/>
      <c r="FG509" s="112"/>
      <c r="FH509" s="112"/>
      <c r="FI509" s="112"/>
      <c r="FJ509" s="112"/>
      <c r="FK509" s="112"/>
      <c r="FL509" s="112"/>
      <c r="FM509" s="112"/>
      <c r="FN509" s="112"/>
      <c r="FO509" s="112"/>
      <c r="FP509" s="112"/>
      <c r="FQ509" s="112"/>
      <c r="FR509" s="112"/>
      <c r="FS509" s="112"/>
      <c r="FT509" s="112"/>
      <c r="FU509" s="112"/>
      <c r="FV509" s="112"/>
      <c r="FW509" s="112"/>
      <c r="FX509" s="112"/>
      <c r="FY509" s="112"/>
      <c r="FZ509" s="112"/>
      <c r="GA509" s="112"/>
      <c r="GB509" s="112"/>
      <c r="GC509" s="112"/>
      <c r="GD509" s="112"/>
      <c r="GE509" s="112"/>
      <c r="GF509" s="112"/>
      <c r="GG509" s="112"/>
      <c r="GH509" s="112"/>
      <c r="GI509" s="112"/>
      <c r="GJ509" s="112"/>
      <c r="GK509" s="112"/>
      <c r="GL509" s="112"/>
      <c r="GM509" s="112"/>
      <c r="GN509" s="112"/>
      <c r="GO509" s="112"/>
      <c r="GP509" s="112"/>
      <c r="GQ509" s="112"/>
      <c r="GR509" s="112"/>
      <c r="GS509" s="112"/>
      <c r="GT509" s="112"/>
      <c r="GU509" s="112"/>
    </row>
    <row r="510" spans="1:203" ht="15" customHeight="1" x14ac:dyDescent="0.25">
      <c r="A510" s="111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  <c r="AA510" s="112"/>
      <c r="AB510" s="112"/>
      <c r="AC510" s="112"/>
      <c r="AD510" s="112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2"/>
      <c r="CD510" s="112"/>
      <c r="CE510" s="112"/>
      <c r="CF510" s="112"/>
      <c r="CG510" s="112"/>
      <c r="CH510" s="112"/>
      <c r="CI510" s="112"/>
      <c r="CJ510" s="112"/>
      <c r="CK510" s="112"/>
      <c r="CL510" s="112"/>
      <c r="CM510" s="112"/>
      <c r="CN510" s="112"/>
      <c r="CO510" s="112"/>
      <c r="CP510" s="112"/>
      <c r="CQ510" s="112"/>
      <c r="CR510" s="112"/>
      <c r="CS510" s="112"/>
      <c r="CT510" s="112"/>
      <c r="CU510" s="112"/>
      <c r="CV510" s="112"/>
      <c r="CW510" s="112"/>
      <c r="CX510" s="112"/>
      <c r="CY510" s="112"/>
      <c r="CZ510" s="112"/>
      <c r="DA510" s="112"/>
      <c r="DB510" s="112"/>
      <c r="DC510" s="112"/>
      <c r="DD510" s="112"/>
      <c r="DE510" s="112"/>
      <c r="DF510" s="112"/>
      <c r="DG510" s="112"/>
      <c r="DH510" s="112"/>
      <c r="DI510" s="112"/>
      <c r="DJ510" s="112"/>
      <c r="DK510" s="112"/>
      <c r="DL510" s="112"/>
      <c r="DM510" s="112"/>
      <c r="DN510" s="112"/>
      <c r="DO510" s="112"/>
      <c r="DP510" s="112"/>
      <c r="DQ510" s="112"/>
      <c r="DR510" s="112"/>
      <c r="DS510" s="112"/>
      <c r="DT510" s="112"/>
      <c r="DU510" s="112"/>
      <c r="DV510" s="112"/>
      <c r="DW510" s="112"/>
      <c r="DX510" s="112"/>
      <c r="DY510" s="112"/>
      <c r="DZ510" s="112"/>
      <c r="EA510" s="112"/>
      <c r="EB510" s="112"/>
      <c r="EC510" s="112"/>
      <c r="ED510" s="112"/>
      <c r="EE510" s="112"/>
      <c r="EF510" s="112"/>
      <c r="EG510" s="112"/>
      <c r="EH510" s="112"/>
      <c r="EI510" s="112"/>
      <c r="EJ510" s="112"/>
      <c r="EK510" s="112"/>
      <c r="EL510" s="112"/>
      <c r="EM510" s="112"/>
      <c r="EN510" s="112"/>
      <c r="EO510" s="112"/>
      <c r="EP510" s="112"/>
      <c r="EQ510" s="112"/>
      <c r="ER510" s="112"/>
      <c r="ES510" s="112"/>
      <c r="ET510" s="112"/>
      <c r="EU510" s="112"/>
      <c r="EV510" s="112"/>
      <c r="EW510" s="112"/>
      <c r="EX510" s="112"/>
      <c r="EY510" s="112"/>
      <c r="EZ510" s="112"/>
      <c r="FA510" s="112"/>
      <c r="FB510" s="112"/>
      <c r="FC510" s="112"/>
      <c r="FD510" s="112"/>
      <c r="FE510" s="112"/>
      <c r="FF510" s="112"/>
      <c r="FG510" s="112"/>
      <c r="FH510" s="112"/>
      <c r="FI510" s="112"/>
      <c r="FJ510" s="112"/>
      <c r="FK510" s="112"/>
      <c r="FL510" s="112"/>
      <c r="FM510" s="112"/>
      <c r="FN510" s="112"/>
      <c r="FO510" s="112"/>
      <c r="FP510" s="112"/>
      <c r="FQ510" s="112"/>
      <c r="FR510" s="112"/>
      <c r="FS510" s="112"/>
      <c r="FT510" s="112"/>
      <c r="FU510" s="112"/>
      <c r="FV510" s="112"/>
      <c r="FW510" s="112"/>
      <c r="FX510" s="112"/>
      <c r="FY510" s="112"/>
      <c r="FZ510" s="112"/>
      <c r="GA510" s="112"/>
      <c r="GB510" s="112"/>
      <c r="GC510" s="112"/>
      <c r="GD510" s="112"/>
      <c r="GE510" s="112"/>
      <c r="GF510" s="112"/>
      <c r="GG510" s="112"/>
      <c r="GH510" s="112"/>
      <c r="GI510" s="112"/>
      <c r="GJ510" s="112"/>
      <c r="GK510" s="112"/>
      <c r="GL510" s="112"/>
      <c r="GM510" s="112"/>
      <c r="GN510" s="112"/>
      <c r="GO510" s="112"/>
      <c r="GP510" s="112"/>
      <c r="GQ510" s="112"/>
      <c r="GR510" s="112"/>
      <c r="GS510" s="112"/>
      <c r="GT510" s="112"/>
      <c r="GU510" s="112"/>
    </row>
    <row r="511" spans="1:203" ht="15" customHeight="1" x14ac:dyDescent="0.25">
      <c r="A511" s="111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  <c r="AA511" s="112"/>
      <c r="AB511" s="112"/>
      <c r="AC511" s="112"/>
      <c r="AD511" s="112"/>
      <c r="AE511" s="112"/>
      <c r="AF511" s="112"/>
      <c r="AG511" s="112"/>
      <c r="AH511" s="112"/>
      <c r="AI511" s="112"/>
      <c r="AJ511" s="112"/>
      <c r="AK511" s="112"/>
      <c r="AL511" s="112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2"/>
      <c r="AW511" s="112"/>
      <c r="AX511" s="112"/>
      <c r="AY511" s="112"/>
      <c r="AZ511" s="112"/>
      <c r="BA511" s="112"/>
      <c r="BB511" s="112"/>
      <c r="BC511" s="112"/>
      <c r="BD511" s="112"/>
      <c r="BE511" s="112"/>
      <c r="BF511" s="112"/>
      <c r="BG511" s="112"/>
      <c r="BH511" s="112"/>
      <c r="BI511" s="112"/>
      <c r="BJ511" s="112"/>
      <c r="BK511" s="112"/>
      <c r="BL511" s="112"/>
      <c r="BM511" s="112"/>
      <c r="BN511" s="112"/>
      <c r="BO511" s="112"/>
      <c r="BP511" s="112"/>
      <c r="BQ511" s="112"/>
      <c r="BR511" s="112"/>
      <c r="BS511" s="112"/>
      <c r="BT511" s="112"/>
      <c r="BU511" s="112"/>
      <c r="BV511" s="112"/>
      <c r="BW511" s="112"/>
      <c r="BX511" s="112"/>
      <c r="BY511" s="112"/>
      <c r="BZ511" s="112"/>
      <c r="CA511" s="112"/>
      <c r="CB511" s="112"/>
      <c r="CC511" s="112"/>
      <c r="CD511" s="112"/>
      <c r="CE511" s="112"/>
      <c r="CF511" s="112"/>
      <c r="CG511" s="112"/>
      <c r="CH511" s="112"/>
      <c r="CI511" s="112"/>
      <c r="CJ511" s="112"/>
      <c r="CK511" s="112"/>
      <c r="CL511" s="112"/>
      <c r="CM511" s="112"/>
      <c r="CN511" s="112"/>
      <c r="CO511" s="112"/>
      <c r="CP511" s="112"/>
      <c r="CQ511" s="112"/>
      <c r="CR511" s="112"/>
      <c r="CS511" s="112"/>
      <c r="CT511" s="112"/>
      <c r="CU511" s="112"/>
      <c r="CV511" s="112"/>
      <c r="CW511" s="112"/>
      <c r="CX511" s="112"/>
      <c r="CY511" s="112"/>
      <c r="CZ511" s="112"/>
      <c r="DA511" s="112"/>
      <c r="DB511" s="112"/>
      <c r="DC511" s="112"/>
      <c r="DD511" s="112"/>
      <c r="DE511" s="112"/>
      <c r="DF511" s="112"/>
      <c r="DG511" s="112"/>
      <c r="DH511" s="112"/>
      <c r="DI511" s="112"/>
      <c r="DJ511" s="112"/>
      <c r="DK511" s="112"/>
      <c r="DL511" s="112"/>
      <c r="DM511" s="112"/>
      <c r="DN511" s="112"/>
      <c r="DO511" s="112"/>
      <c r="DP511" s="112"/>
      <c r="DQ511" s="112"/>
      <c r="DR511" s="112"/>
      <c r="DS511" s="112"/>
      <c r="DT511" s="112"/>
      <c r="DU511" s="112"/>
      <c r="DV511" s="112"/>
      <c r="DW511" s="112"/>
      <c r="DX511" s="112"/>
      <c r="DY511" s="112"/>
      <c r="DZ511" s="112"/>
      <c r="EA511" s="112"/>
      <c r="EB511" s="112"/>
      <c r="EC511" s="112"/>
      <c r="ED511" s="112"/>
      <c r="EE511" s="112"/>
      <c r="EF511" s="112"/>
      <c r="EG511" s="112"/>
      <c r="EH511" s="112"/>
      <c r="EI511" s="112"/>
      <c r="EJ511" s="112"/>
      <c r="EK511" s="112"/>
      <c r="EL511" s="112"/>
      <c r="EM511" s="112"/>
      <c r="EN511" s="112"/>
      <c r="EO511" s="112"/>
      <c r="EP511" s="112"/>
      <c r="EQ511" s="112"/>
      <c r="ER511" s="112"/>
      <c r="ES511" s="112"/>
      <c r="ET511" s="112"/>
      <c r="EU511" s="112"/>
      <c r="EV511" s="112"/>
      <c r="EW511" s="112"/>
      <c r="EX511" s="112"/>
      <c r="EY511" s="112"/>
      <c r="EZ511" s="112"/>
      <c r="FA511" s="112"/>
      <c r="FB511" s="112"/>
      <c r="FC511" s="112"/>
      <c r="FD511" s="112"/>
      <c r="FE511" s="112"/>
      <c r="FF511" s="112"/>
      <c r="FG511" s="112"/>
      <c r="FH511" s="112"/>
      <c r="FI511" s="112"/>
      <c r="FJ511" s="112"/>
      <c r="FK511" s="112"/>
      <c r="FL511" s="112"/>
      <c r="FM511" s="112"/>
      <c r="FN511" s="112"/>
      <c r="FO511" s="112"/>
      <c r="FP511" s="112"/>
      <c r="FQ511" s="112"/>
      <c r="FR511" s="112"/>
      <c r="FS511" s="112"/>
      <c r="FT511" s="112"/>
      <c r="FU511" s="112"/>
      <c r="FV511" s="112"/>
      <c r="FW511" s="112"/>
      <c r="FX511" s="112"/>
      <c r="FY511" s="112"/>
      <c r="FZ511" s="112"/>
      <c r="GA511" s="112"/>
      <c r="GB511" s="112"/>
      <c r="GC511" s="112"/>
      <c r="GD511" s="112"/>
      <c r="GE511" s="112"/>
      <c r="GF511" s="112"/>
      <c r="GG511" s="112"/>
      <c r="GH511" s="112"/>
      <c r="GI511" s="112"/>
      <c r="GJ511" s="112"/>
      <c r="GK511" s="112"/>
      <c r="GL511" s="112"/>
      <c r="GM511" s="112"/>
      <c r="GN511" s="112"/>
      <c r="GO511" s="112"/>
      <c r="GP511" s="112"/>
      <c r="GQ511" s="112"/>
      <c r="GR511" s="112"/>
      <c r="GS511" s="112"/>
      <c r="GT511" s="112"/>
      <c r="GU511" s="112"/>
    </row>
    <row r="512" spans="1:203" ht="15" customHeight="1" x14ac:dyDescent="0.25">
      <c r="A512" s="111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  <c r="AA512" s="112"/>
      <c r="AB512" s="112"/>
      <c r="AC512" s="112"/>
      <c r="AD512" s="112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2"/>
      <c r="CD512" s="112"/>
      <c r="CE512" s="112"/>
      <c r="CF512" s="112"/>
      <c r="CG512" s="112"/>
      <c r="CH512" s="112"/>
      <c r="CI512" s="112"/>
      <c r="CJ512" s="112"/>
      <c r="CK512" s="112"/>
      <c r="CL512" s="112"/>
      <c r="CM512" s="112"/>
      <c r="CN512" s="112"/>
      <c r="CO512" s="112"/>
      <c r="CP512" s="112"/>
      <c r="CQ512" s="112"/>
      <c r="CR512" s="112"/>
      <c r="CS512" s="112"/>
      <c r="CT512" s="112"/>
      <c r="CU512" s="112"/>
      <c r="CV512" s="112"/>
      <c r="CW512" s="112"/>
      <c r="CX512" s="112"/>
      <c r="CY512" s="112"/>
      <c r="CZ512" s="112"/>
      <c r="DA512" s="112"/>
      <c r="DB512" s="112"/>
      <c r="DC512" s="112"/>
      <c r="DD512" s="112"/>
      <c r="DE512" s="112"/>
      <c r="DF512" s="112"/>
      <c r="DG512" s="112"/>
      <c r="DH512" s="112"/>
      <c r="DI512" s="112"/>
      <c r="DJ512" s="112"/>
      <c r="DK512" s="112"/>
      <c r="DL512" s="112"/>
      <c r="DM512" s="112"/>
      <c r="DN512" s="112"/>
      <c r="DO512" s="112"/>
      <c r="DP512" s="112"/>
      <c r="DQ512" s="112"/>
      <c r="DR512" s="112"/>
      <c r="DS512" s="112"/>
      <c r="DT512" s="112"/>
      <c r="DU512" s="112"/>
      <c r="DV512" s="112"/>
      <c r="DW512" s="112"/>
      <c r="DX512" s="112"/>
      <c r="DY512" s="112"/>
      <c r="DZ512" s="112"/>
      <c r="EA512" s="112"/>
      <c r="EB512" s="112"/>
      <c r="EC512" s="112"/>
      <c r="ED512" s="112"/>
      <c r="EE512" s="112"/>
      <c r="EF512" s="112"/>
      <c r="EG512" s="112"/>
      <c r="EH512" s="112"/>
      <c r="EI512" s="112"/>
      <c r="EJ512" s="112"/>
      <c r="EK512" s="112"/>
      <c r="EL512" s="112"/>
      <c r="EM512" s="112"/>
      <c r="EN512" s="112"/>
      <c r="EO512" s="112"/>
      <c r="EP512" s="112"/>
      <c r="EQ512" s="112"/>
      <c r="ER512" s="112"/>
      <c r="ES512" s="112"/>
      <c r="ET512" s="112"/>
      <c r="EU512" s="112"/>
      <c r="EV512" s="112"/>
      <c r="EW512" s="112"/>
      <c r="EX512" s="112"/>
      <c r="EY512" s="112"/>
      <c r="EZ512" s="112"/>
      <c r="FA512" s="112"/>
      <c r="FB512" s="112"/>
      <c r="FC512" s="112"/>
      <c r="FD512" s="112"/>
      <c r="FE512" s="112"/>
      <c r="FF512" s="112"/>
      <c r="FG512" s="112"/>
      <c r="FH512" s="112"/>
      <c r="FI512" s="112"/>
      <c r="FJ512" s="112"/>
      <c r="FK512" s="112"/>
      <c r="FL512" s="112"/>
      <c r="FM512" s="112"/>
      <c r="FN512" s="112"/>
      <c r="FO512" s="112"/>
      <c r="FP512" s="112"/>
      <c r="FQ512" s="112"/>
      <c r="FR512" s="112"/>
      <c r="FS512" s="112"/>
      <c r="FT512" s="112"/>
      <c r="FU512" s="112"/>
      <c r="FV512" s="112"/>
      <c r="FW512" s="112"/>
      <c r="FX512" s="112"/>
      <c r="FY512" s="112"/>
      <c r="FZ512" s="112"/>
      <c r="GA512" s="112"/>
      <c r="GB512" s="112"/>
      <c r="GC512" s="112"/>
      <c r="GD512" s="112"/>
      <c r="GE512" s="112"/>
      <c r="GF512" s="112"/>
      <c r="GG512" s="112"/>
      <c r="GH512" s="112"/>
      <c r="GI512" s="112"/>
      <c r="GJ512" s="112"/>
      <c r="GK512" s="112"/>
      <c r="GL512" s="112"/>
      <c r="GM512" s="112"/>
      <c r="GN512" s="112"/>
      <c r="GO512" s="112"/>
      <c r="GP512" s="112"/>
      <c r="GQ512" s="112"/>
      <c r="GR512" s="112"/>
      <c r="GS512" s="112"/>
      <c r="GT512" s="112"/>
      <c r="GU512" s="112"/>
    </row>
    <row r="513" spans="1:203" ht="15" customHeight="1" x14ac:dyDescent="0.25">
      <c r="A513" s="111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  <c r="AA513" s="112"/>
      <c r="AB513" s="112"/>
      <c r="AC513" s="112"/>
      <c r="AD513" s="112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2"/>
      <c r="CD513" s="112"/>
      <c r="CE513" s="112"/>
      <c r="CF513" s="112"/>
      <c r="CG513" s="112"/>
      <c r="CH513" s="112"/>
      <c r="CI513" s="112"/>
      <c r="CJ513" s="112"/>
      <c r="CK513" s="112"/>
      <c r="CL513" s="112"/>
      <c r="CM513" s="112"/>
      <c r="CN513" s="112"/>
      <c r="CO513" s="112"/>
      <c r="CP513" s="112"/>
      <c r="CQ513" s="112"/>
      <c r="CR513" s="112"/>
      <c r="CS513" s="112"/>
      <c r="CT513" s="112"/>
      <c r="CU513" s="112"/>
      <c r="CV513" s="112"/>
      <c r="CW513" s="112"/>
      <c r="CX513" s="112"/>
      <c r="CY513" s="112"/>
      <c r="CZ513" s="112"/>
      <c r="DA513" s="112"/>
      <c r="DB513" s="112"/>
      <c r="DC513" s="112"/>
      <c r="DD513" s="112"/>
      <c r="DE513" s="112"/>
      <c r="DF513" s="112"/>
      <c r="DG513" s="112"/>
      <c r="DH513" s="112"/>
      <c r="DI513" s="112"/>
      <c r="DJ513" s="112"/>
      <c r="DK513" s="112"/>
      <c r="DL513" s="112"/>
      <c r="DM513" s="112"/>
      <c r="DN513" s="112"/>
      <c r="DO513" s="112"/>
      <c r="DP513" s="112"/>
      <c r="DQ513" s="112"/>
      <c r="DR513" s="112"/>
      <c r="DS513" s="112"/>
      <c r="DT513" s="112"/>
      <c r="DU513" s="112"/>
      <c r="DV513" s="112"/>
      <c r="DW513" s="112"/>
      <c r="DX513" s="112"/>
      <c r="DY513" s="112"/>
      <c r="DZ513" s="112"/>
      <c r="EA513" s="112"/>
      <c r="EB513" s="112"/>
      <c r="EC513" s="112"/>
      <c r="ED513" s="112"/>
      <c r="EE513" s="112"/>
      <c r="EF513" s="112"/>
      <c r="EG513" s="112"/>
      <c r="EH513" s="112"/>
      <c r="EI513" s="112"/>
      <c r="EJ513" s="112"/>
      <c r="EK513" s="112"/>
      <c r="EL513" s="112"/>
      <c r="EM513" s="112"/>
      <c r="EN513" s="112"/>
      <c r="EO513" s="112"/>
      <c r="EP513" s="112"/>
      <c r="EQ513" s="112"/>
      <c r="ER513" s="112"/>
      <c r="ES513" s="112"/>
      <c r="ET513" s="112"/>
      <c r="EU513" s="112"/>
      <c r="EV513" s="112"/>
      <c r="EW513" s="112"/>
      <c r="EX513" s="112"/>
      <c r="EY513" s="112"/>
      <c r="EZ513" s="112"/>
      <c r="FA513" s="112"/>
      <c r="FB513" s="112"/>
      <c r="FC513" s="112"/>
      <c r="FD513" s="112"/>
      <c r="FE513" s="112"/>
      <c r="FF513" s="112"/>
      <c r="FG513" s="112"/>
      <c r="FH513" s="112"/>
      <c r="FI513" s="112"/>
      <c r="FJ513" s="112"/>
      <c r="FK513" s="112"/>
      <c r="FL513" s="112"/>
      <c r="FM513" s="112"/>
      <c r="FN513" s="112"/>
      <c r="FO513" s="112"/>
      <c r="FP513" s="112"/>
      <c r="FQ513" s="112"/>
      <c r="FR513" s="112"/>
      <c r="FS513" s="112"/>
      <c r="FT513" s="112"/>
      <c r="FU513" s="112"/>
      <c r="FV513" s="112"/>
      <c r="FW513" s="112"/>
      <c r="FX513" s="112"/>
      <c r="FY513" s="112"/>
      <c r="FZ513" s="112"/>
      <c r="GA513" s="112"/>
      <c r="GB513" s="112"/>
      <c r="GC513" s="112"/>
      <c r="GD513" s="112"/>
      <c r="GE513" s="112"/>
      <c r="GF513" s="112"/>
      <c r="GG513" s="112"/>
      <c r="GH513" s="112"/>
      <c r="GI513" s="112"/>
      <c r="GJ513" s="112"/>
      <c r="GK513" s="112"/>
      <c r="GL513" s="112"/>
      <c r="GM513" s="112"/>
      <c r="GN513" s="112"/>
      <c r="GO513" s="112"/>
      <c r="GP513" s="112"/>
      <c r="GQ513" s="112"/>
      <c r="GR513" s="112"/>
      <c r="GS513" s="112"/>
      <c r="GT513" s="112"/>
      <c r="GU513" s="112"/>
    </row>
    <row r="514" spans="1:203" ht="15" customHeight="1" x14ac:dyDescent="0.25">
      <c r="A514" s="111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  <c r="AC514" s="112"/>
      <c r="AD514" s="112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  <c r="DA514" s="112"/>
      <c r="DB514" s="112"/>
      <c r="DC514" s="112"/>
      <c r="DD514" s="112"/>
      <c r="DE514" s="112"/>
      <c r="DF514" s="112"/>
      <c r="DG514" s="112"/>
      <c r="DH514" s="112"/>
      <c r="DI514" s="112"/>
      <c r="DJ514" s="112"/>
      <c r="DK514" s="112"/>
      <c r="DL514" s="112"/>
      <c r="DM514" s="112"/>
      <c r="DN514" s="112"/>
      <c r="DO514" s="112"/>
      <c r="DP514" s="112"/>
      <c r="DQ514" s="112"/>
      <c r="DR514" s="112"/>
      <c r="DS514" s="112"/>
      <c r="DT514" s="112"/>
      <c r="DU514" s="112"/>
      <c r="DV514" s="112"/>
      <c r="DW514" s="112"/>
      <c r="DX514" s="112"/>
      <c r="DY514" s="112"/>
      <c r="DZ514" s="112"/>
      <c r="EA514" s="112"/>
      <c r="EB514" s="112"/>
      <c r="EC514" s="112"/>
      <c r="ED514" s="112"/>
      <c r="EE514" s="112"/>
      <c r="EF514" s="112"/>
      <c r="EG514" s="112"/>
      <c r="EH514" s="112"/>
      <c r="EI514" s="112"/>
      <c r="EJ514" s="112"/>
      <c r="EK514" s="112"/>
      <c r="EL514" s="112"/>
      <c r="EM514" s="112"/>
      <c r="EN514" s="112"/>
      <c r="EO514" s="112"/>
      <c r="EP514" s="112"/>
      <c r="EQ514" s="112"/>
      <c r="ER514" s="112"/>
      <c r="ES514" s="112"/>
      <c r="ET514" s="112"/>
      <c r="EU514" s="112"/>
      <c r="EV514" s="112"/>
      <c r="EW514" s="112"/>
      <c r="EX514" s="112"/>
      <c r="EY514" s="112"/>
      <c r="EZ514" s="112"/>
      <c r="FA514" s="112"/>
      <c r="FB514" s="112"/>
      <c r="FC514" s="112"/>
      <c r="FD514" s="112"/>
      <c r="FE514" s="112"/>
      <c r="FF514" s="112"/>
      <c r="FG514" s="112"/>
      <c r="FH514" s="112"/>
      <c r="FI514" s="112"/>
      <c r="FJ514" s="112"/>
      <c r="FK514" s="112"/>
      <c r="FL514" s="112"/>
      <c r="FM514" s="112"/>
      <c r="FN514" s="112"/>
      <c r="FO514" s="112"/>
      <c r="FP514" s="112"/>
      <c r="FQ514" s="112"/>
      <c r="FR514" s="112"/>
      <c r="FS514" s="112"/>
      <c r="FT514" s="112"/>
      <c r="FU514" s="112"/>
      <c r="FV514" s="112"/>
      <c r="FW514" s="112"/>
      <c r="FX514" s="112"/>
      <c r="FY514" s="112"/>
      <c r="FZ514" s="112"/>
      <c r="GA514" s="112"/>
      <c r="GB514" s="112"/>
      <c r="GC514" s="112"/>
      <c r="GD514" s="112"/>
      <c r="GE514" s="112"/>
      <c r="GF514" s="112"/>
      <c r="GG514" s="112"/>
      <c r="GH514" s="112"/>
      <c r="GI514" s="112"/>
      <c r="GJ514" s="112"/>
      <c r="GK514" s="112"/>
      <c r="GL514" s="112"/>
      <c r="GM514" s="112"/>
      <c r="GN514" s="112"/>
      <c r="GO514" s="112"/>
      <c r="GP514" s="112"/>
      <c r="GQ514" s="112"/>
      <c r="GR514" s="112"/>
      <c r="GS514" s="112"/>
      <c r="GT514" s="112"/>
      <c r="GU514" s="112"/>
    </row>
    <row r="515" spans="1:203" ht="15" customHeight="1" x14ac:dyDescent="0.25">
      <c r="A515" s="111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  <c r="AA515" s="112"/>
      <c r="AB515" s="112"/>
      <c r="AC515" s="112"/>
      <c r="AD515" s="112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2"/>
      <c r="CD515" s="112"/>
      <c r="CE515" s="112"/>
      <c r="CF515" s="112"/>
      <c r="CG515" s="112"/>
      <c r="CH515" s="112"/>
      <c r="CI515" s="112"/>
      <c r="CJ515" s="112"/>
      <c r="CK515" s="112"/>
      <c r="CL515" s="112"/>
      <c r="CM515" s="112"/>
      <c r="CN515" s="112"/>
      <c r="CO515" s="112"/>
      <c r="CP515" s="112"/>
      <c r="CQ515" s="112"/>
      <c r="CR515" s="112"/>
      <c r="CS515" s="112"/>
      <c r="CT515" s="112"/>
      <c r="CU515" s="112"/>
      <c r="CV515" s="112"/>
      <c r="CW515" s="112"/>
      <c r="CX515" s="112"/>
      <c r="CY515" s="112"/>
      <c r="CZ515" s="112"/>
      <c r="DA515" s="112"/>
      <c r="DB515" s="112"/>
      <c r="DC515" s="112"/>
      <c r="DD515" s="112"/>
      <c r="DE515" s="112"/>
      <c r="DF515" s="112"/>
      <c r="DG515" s="112"/>
      <c r="DH515" s="112"/>
      <c r="DI515" s="112"/>
      <c r="DJ515" s="112"/>
      <c r="DK515" s="112"/>
      <c r="DL515" s="112"/>
      <c r="DM515" s="112"/>
      <c r="DN515" s="112"/>
      <c r="DO515" s="112"/>
      <c r="DP515" s="112"/>
      <c r="DQ515" s="112"/>
      <c r="DR515" s="112"/>
      <c r="DS515" s="112"/>
      <c r="DT515" s="112"/>
      <c r="DU515" s="112"/>
      <c r="DV515" s="112"/>
      <c r="DW515" s="112"/>
      <c r="DX515" s="112"/>
      <c r="DY515" s="112"/>
      <c r="DZ515" s="112"/>
      <c r="EA515" s="112"/>
      <c r="EB515" s="112"/>
      <c r="EC515" s="112"/>
      <c r="ED515" s="112"/>
      <c r="EE515" s="112"/>
      <c r="EF515" s="112"/>
      <c r="EG515" s="112"/>
      <c r="EH515" s="112"/>
      <c r="EI515" s="112"/>
      <c r="EJ515" s="112"/>
      <c r="EK515" s="112"/>
      <c r="EL515" s="112"/>
      <c r="EM515" s="112"/>
      <c r="EN515" s="112"/>
      <c r="EO515" s="112"/>
      <c r="EP515" s="112"/>
      <c r="EQ515" s="112"/>
      <c r="ER515" s="112"/>
      <c r="ES515" s="112"/>
      <c r="ET515" s="112"/>
      <c r="EU515" s="112"/>
      <c r="EV515" s="112"/>
      <c r="EW515" s="112"/>
      <c r="EX515" s="112"/>
      <c r="EY515" s="112"/>
      <c r="EZ515" s="112"/>
      <c r="FA515" s="112"/>
      <c r="FB515" s="112"/>
      <c r="FC515" s="112"/>
      <c r="FD515" s="112"/>
      <c r="FE515" s="112"/>
      <c r="FF515" s="112"/>
      <c r="FG515" s="112"/>
      <c r="FH515" s="112"/>
      <c r="FI515" s="112"/>
      <c r="FJ515" s="112"/>
      <c r="FK515" s="112"/>
      <c r="FL515" s="112"/>
      <c r="FM515" s="112"/>
      <c r="FN515" s="112"/>
      <c r="FO515" s="112"/>
      <c r="FP515" s="112"/>
      <c r="FQ515" s="112"/>
      <c r="FR515" s="112"/>
      <c r="FS515" s="112"/>
      <c r="FT515" s="112"/>
      <c r="FU515" s="112"/>
      <c r="FV515" s="112"/>
      <c r="FW515" s="112"/>
      <c r="FX515" s="112"/>
      <c r="FY515" s="112"/>
      <c r="FZ515" s="112"/>
      <c r="GA515" s="112"/>
      <c r="GB515" s="112"/>
      <c r="GC515" s="112"/>
      <c r="GD515" s="112"/>
      <c r="GE515" s="112"/>
      <c r="GF515" s="112"/>
      <c r="GG515" s="112"/>
      <c r="GH515" s="112"/>
      <c r="GI515" s="112"/>
      <c r="GJ515" s="112"/>
      <c r="GK515" s="112"/>
      <c r="GL515" s="112"/>
      <c r="GM515" s="112"/>
      <c r="GN515" s="112"/>
      <c r="GO515" s="112"/>
      <c r="GP515" s="112"/>
      <c r="GQ515" s="112"/>
      <c r="GR515" s="112"/>
      <c r="GS515" s="112"/>
      <c r="GT515" s="112"/>
      <c r="GU515" s="112"/>
    </row>
    <row r="516" spans="1:203" ht="15" customHeight="1" x14ac:dyDescent="0.25">
      <c r="A516" s="111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  <c r="AA516" s="112"/>
      <c r="AB516" s="112"/>
      <c r="AC516" s="112"/>
      <c r="AD516" s="112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2"/>
      <c r="CD516" s="112"/>
      <c r="CE516" s="112"/>
      <c r="CF516" s="112"/>
      <c r="CG516" s="112"/>
      <c r="CH516" s="112"/>
      <c r="CI516" s="112"/>
      <c r="CJ516" s="112"/>
      <c r="CK516" s="112"/>
      <c r="CL516" s="112"/>
      <c r="CM516" s="112"/>
      <c r="CN516" s="112"/>
      <c r="CO516" s="112"/>
      <c r="CP516" s="112"/>
      <c r="CQ516" s="112"/>
      <c r="CR516" s="112"/>
      <c r="CS516" s="112"/>
      <c r="CT516" s="112"/>
      <c r="CU516" s="112"/>
      <c r="CV516" s="112"/>
      <c r="CW516" s="112"/>
      <c r="CX516" s="112"/>
      <c r="CY516" s="112"/>
      <c r="CZ516" s="112"/>
      <c r="DA516" s="112"/>
      <c r="DB516" s="112"/>
      <c r="DC516" s="112"/>
      <c r="DD516" s="112"/>
      <c r="DE516" s="112"/>
      <c r="DF516" s="112"/>
      <c r="DG516" s="112"/>
      <c r="DH516" s="112"/>
      <c r="DI516" s="112"/>
      <c r="DJ516" s="112"/>
      <c r="DK516" s="112"/>
      <c r="DL516" s="112"/>
      <c r="DM516" s="112"/>
      <c r="DN516" s="112"/>
      <c r="DO516" s="112"/>
      <c r="DP516" s="112"/>
      <c r="DQ516" s="112"/>
      <c r="DR516" s="112"/>
      <c r="DS516" s="112"/>
      <c r="DT516" s="112"/>
      <c r="DU516" s="112"/>
      <c r="DV516" s="112"/>
      <c r="DW516" s="112"/>
      <c r="DX516" s="112"/>
      <c r="DY516" s="112"/>
      <c r="DZ516" s="112"/>
      <c r="EA516" s="112"/>
      <c r="EB516" s="112"/>
      <c r="EC516" s="112"/>
      <c r="ED516" s="112"/>
      <c r="EE516" s="112"/>
      <c r="EF516" s="112"/>
      <c r="EG516" s="112"/>
      <c r="EH516" s="112"/>
      <c r="EI516" s="112"/>
      <c r="EJ516" s="112"/>
      <c r="EK516" s="112"/>
      <c r="EL516" s="112"/>
      <c r="EM516" s="112"/>
      <c r="EN516" s="112"/>
      <c r="EO516" s="112"/>
      <c r="EP516" s="112"/>
      <c r="EQ516" s="112"/>
      <c r="ER516" s="112"/>
      <c r="ES516" s="112"/>
      <c r="ET516" s="112"/>
      <c r="EU516" s="112"/>
      <c r="EV516" s="112"/>
      <c r="EW516" s="112"/>
      <c r="EX516" s="112"/>
      <c r="EY516" s="112"/>
      <c r="EZ516" s="112"/>
      <c r="FA516" s="112"/>
      <c r="FB516" s="112"/>
      <c r="FC516" s="112"/>
      <c r="FD516" s="112"/>
      <c r="FE516" s="112"/>
      <c r="FF516" s="112"/>
      <c r="FG516" s="112"/>
      <c r="FH516" s="112"/>
      <c r="FI516" s="112"/>
      <c r="FJ516" s="112"/>
      <c r="FK516" s="112"/>
      <c r="FL516" s="112"/>
      <c r="FM516" s="112"/>
      <c r="FN516" s="112"/>
      <c r="FO516" s="112"/>
      <c r="FP516" s="112"/>
      <c r="FQ516" s="112"/>
      <c r="FR516" s="112"/>
      <c r="FS516" s="112"/>
      <c r="FT516" s="112"/>
      <c r="FU516" s="112"/>
      <c r="FV516" s="112"/>
      <c r="FW516" s="112"/>
      <c r="FX516" s="112"/>
      <c r="FY516" s="112"/>
      <c r="FZ516" s="112"/>
      <c r="GA516" s="112"/>
      <c r="GB516" s="112"/>
      <c r="GC516" s="112"/>
      <c r="GD516" s="112"/>
      <c r="GE516" s="112"/>
      <c r="GF516" s="112"/>
      <c r="GG516" s="112"/>
      <c r="GH516" s="112"/>
      <c r="GI516" s="112"/>
      <c r="GJ516" s="112"/>
      <c r="GK516" s="112"/>
      <c r="GL516" s="112"/>
      <c r="GM516" s="112"/>
      <c r="GN516" s="112"/>
      <c r="GO516" s="112"/>
      <c r="GP516" s="112"/>
      <c r="GQ516" s="112"/>
      <c r="GR516" s="112"/>
      <c r="GS516" s="112"/>
      <c r="GT516" s="112"/>
      <c r="GU516" s="112"/>
    </row>
    <row r="517" spans="1:203" ht="15" customHeight="1" x14ac:dyDescent="0.25">
      <c r="A517" s="111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  <c r="AA517" s="112"/>
      <c r="AB517" s="112"/>
      <c r="AC517" s="112"/>
      <c r="AD517" s="112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2"/>
      <c r="CD517" s="112"/>
      <c r="CE517" s="112"/>
      <c r="CF517" s="112"/>
      <c r="CG517" s="112"/>
      <c r="CH517" s="112"/>
      <c r="CI517" s="112"/>
      <c r="CJ517" s="112"/>
      <c r="CK517" s="112"/>
      <c r="CL517" s="112"/>
      <c r="CM517" s="112"/>
      <c r="CN517" s="112"/>
      <c r="CO517" s="112"/>
      <c r="CP517" s="112"/>
      <c r="CQ517" s="112"/>
      <c r="CR517" s="112"/>
      <c r="CS517" s="112"/>
      <c r="CT517" s="112"/>
      <c r="CU517" s="112"/>
      <c r="CV517" s="112"/>
      <c r="CW517" s="112"/>
      <c r="CX517" s="112"/>
      <c r="CY517" s="112"/>
      <c r="CZ517" s="112"/>
      <c r="DA517" s="112"/>
      <c r="DB517" s="112"/>
      <c r="DC517" s="112"/>
      <c r="DD517" s="112"/>
      <c r="DE517" s="112"/>
      <c r="DF517" s="112"/>
      <c r="DG517" s="112"/>
      <c r="DH517" s="112"/>
      <c r="DI517" s="112"/>
      <c r="DJ517" s="112"/>
      <c r="DK517" s="112"/>
      <c r="DL517" s="112"/>
      <c r="DM517" s="112"/>
      <c r="DN517" s="112"/>
      <c r="DO517" s="112"/>
      <c r="DP517" s="112"/>
      <c r="DQ517" s="112"/>
      <c r="DR517" s="112"/>
      <c r="DS517" s="112"/>
      <c r="DT517" s="112"/>
      <c r="DU517" s="112"/>
      <c r="DV517" s="112"/>
      <c r="DW517" s="112"/>
      <c r="DX517" s="112"/>
      <c r="DY517" s="112"/>
      <c r="DZ517" s="112"/>
      <c r="EA517" s="112"/>
      <c r="EB517" s="112"/>
      <c r="EC517" s="112"/>
      <c r="ED517" s="112"/>
      <c r="EE517" s="112"/>
      <c r="EF517" s="112"/>
      <c r="EG517" s="112"/>
      <c r="EH517" s="112"/>
      <c r="EI517" s="112"/>
      <c r="EJ517" s="112"/>
      <c r="EK517" s="112"/>
      <c r="EL517" s="112"/>
      <c r="EM517" s="112"/>
      <c r="EN517" s="112"/>
      <c r="EO517" s="112"/>
      <c r="EP517" s="112"/>
      <c r="EQ517" s="112"/>
      <c r="ER517" s="112"/>
      <c r="ES517" s="112"/>
      <c r="ET517" s="112"/>
      <c r="EU517" s="112"/>
      <c r="EV517" s="112"/>
      <c r="EW517" s="112"/>
      <c r="EX517" s="112"/>
      <c r="EY517" s="112"/>
      <c r="EZ517" s="112"/>
      <c r="FA517" s="112"/>
      <c r="FB517" s="112"/>
      <c r="FC517" s="112"/>
      <c r="FD517" s="112"/>
      <c r="FE517" s="112"/>
      <c r="FF517" s="112"/>
      <c r="FG517" s="112"/>
      <c r="FH517" s="112"/>
      <c r="FI517" s="112"/>
      <c r="FJ517" s="112"/>
      <c r="FK517" s="112"/>
      <c r="FL517" s="112"/>
      <c r="FM517" s="112"/>
      <c r="FN517" s="112"/>
      <c r="FO517" s="112"/>
      <c r="FP517" s="112"/>
      <c r="FQ517" s="112"/>
      <c r="FR517" s="112"/>
      <c r="FS517" s="112"/>
      <c r="FT517" s="112"/>
      <c r="FU517" s="112"/>
      <c r="FV517" s="112"/>
      <c r="FW517" s="112"/>
      <c r="FX517" s="112"/>
      <c r="FY517" s="112"/>
      <c r="FZ517" s="112"/>
      <c r="GA517" s="112"/>
      <c r="GB517" s="112"/>
      <c r="GC517" s="112"/>
      <c r="GD517" s="112"/>
      <c r="GE517" s="112"/>
      <c r="GF517" s="112"/>
      <c r="GG517" s="112"/>
      <c r="GH517" s="112"/>
      <c r="GI517" s="112"/>
      <c r="GJ517" s="112"/>
      <c r="GK517" s="112"/>
      <c r="GL517" s="112"/>
      <c r="GM517" s="112"/>
      <c r="GN517" s="112"/>
      <c r="GO517" s="112"/>
      <c r="GP517" s="112"/>
      <c r="GQ517" s="112"/>
      <c r="GR517" s="112"/>
      <c r="GS517" s="112"/>
      <c r="GT517" s="112"/>
      <c r="GU517" s="112"/>
    </row>
    <row r="518" spans="1:203" ht="15" customHeight="1" x14ac:dyDescent="0.25">
      <c r="A518" s="111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112"/>
      <c r="AC518" s="112"/>
      <c r="AD518" s="112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112"/>
      <c r="CZ518" s="112"/>
      <c r="DA518" s="112"/>
      <c r="DB518" s="112"/>
      <c r="DC518" s="112"/>
      <c r="DD518" s="112"/>
      <c r="DE518" s="112"/>
      <c r="DF518" s="112"/>
      <c r="DG518" s="112"/>
      <c r="DH518" s="112"/>
      <c r="DI518" s="112"/>
      <c r="DJ518" s="112"/>
      <c r="DK518" s="112"/>
      <c r="DL518" s="112"/>
      <c r="DM518" s="112"/>
      <c r="DN518" s="112"/>
      <c r="DO518" s="112"/>
      <c r="DP518" s="112"/>
      <c r="DQ518" s="112"/>
      <c r="DR518" s="112"/>
      <c r="DS518" s="112"/>
      <c r="DT518" s="112"/>
      <c r="DU518" s="112"/>
      <c r="DV518" s="112"/>
      <c r="DW518" s="112"/>
      <c r="DX518" s="112"/>
      <c r="DY518" s="112"/>
      <c r="DZ518" s="112"/>
      <c r="EA518" s="112"/>
      <c r="EB518" s="112"/>
      <c r="EC518" s="112"/>
      <c r="ED518" s="112"/>
      <c r="EE518" s="112"/>
      <c r="EF518" s="112"/>
      <c r="EG518" s="112"/>
      <c r="EH518" s="112"/>
      <c r="EI518" s="112"/>
      <c r="EJ518" s="112"/>
      <c r="EK518" s="112"/>
      <c r="EL518" s="112"/>
      <c r="EM518" s="112"/>
      <c r="EN518" s="112"/>
      <c r="EO518" s="112"/>
      <c r="EP518" s="112"/>
      <c r="EQ518" s="112"/>
      <c r="ER518" s="112"/>
      <c r="ES518" s="112"/>
      <c r="ET518" s="112"/>
      <c r="EU518" s="112"/>
      <c r="EV518" s="112"/>
      <c r="EW518" s="112"/>
      <c r="EX518" s="112"/>
      <c r="EY518" s="112"/>
      <c r="EZ518" s="112"/>
      <c r="FA518" s="112"/>
      <c r="FB518" s="112"/>
      <c r="FC518" s="112"/>
      <c r="FD518" s="112"/>
      <c r="FE518" s="112"/>
      <c r="FF518" s="112"/>
      <c r="FG518" s="112"/>
      <c r="FH518" s="112"/>
      <c r="FI518" s="112"/>
      <c r="FJ518" s="112"/>
      <c r="FK518" s="112"/>
      <c r="FL518" s="112"/>
      <c r="FM518" s="112"/>
      <c r="FN518" s="112"/>
      <c r="FO518" s="112"/>
      <c r="FP518" s="112"/>
      <c r="FQ518" s="112"/>
      <c r="FR518" s="112"/>
      <c r="FS518" s="112"/>
      <c r="FT518" s="112"/>
      <c r="FU518" s="112"/>
      <c r="FV518" s="112"/>
      <c r="FW518" s="112"/>
      <c r="FX518" s="112"/>
      <c r="FY518" s="112"/>
      <c r="FZ518" s="112"/>
      <c r="GA518" s="112"/>
      <c r="GB518" s="112"/>
      <c r="GC518" s="112"/>
      <c r="GD518" s="112"/>
      <c r="GE518" s="112"/>
      <c r="GF518" s="112"/>
      <c r="GG518" s="112"/>
      <c r="GH518" s="112"/>
      <c r="GI518" s="112"/>
      <c r="GJ518" s="112"/>
      <c r="GK518" s="112"/>
      <c r="GL518" s="112"/>
      <c r="GM518" s="112"/>
      <c r="GN518" s="112"/>
      <c r="GO518" s="112"/>
      <c r="GP518" s="112"/>
      <c r="GQ518" s="112"/>
      <c r="GR518" s="112"/>
      <c r="GS518" s="112"/>
      <c r="GT518" s="112"/>
      <c r="GU518" s="112"/>
    </row>
    <row r="519" spans="1:203" ht="15" customHeight="1" x14ac:dyDescent="0.25">
      <c r="A519" s="111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  <c r="AA519" s="112"/>
      <c r="AB519" s="112"/>
      <c r="AC519" s="112"/>
      <c r="AD519" s="112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2"/>
      <c r="CD519" s="112"/>
      <c r="CE519" s="112"/>
      <c r="CF519" s="112"/>
      <c r="CG519" s="112"/>
      <c r="CH519" s="112"/>
      <c r="CI519" s="112"/>
      <c r="CJ519" s="112"/>
      <c r="CK519" s="112"/>
      <c r="CL519" s="112"/>
      <c r="CM519" s="112"/>
      <c r="CN519" s="112"/>
      <c r="CO519" s="112"/>
      <c r="CP519" s="112"/>
      <c r="CQ519" s="112"/>
      <c r="CR519" s="112"/>
      <c r="CS519" s="112"/>
      <c r="CT519" s="112"/>
      <c r="CU519" s="112"/>
      <c r="CV519" s="112"/>
      <c r="CW519" s="112"/>
      <c r="CX519" s="112"/>
      <c r="CY519" s="112"/>
      <c r="CZ519" s="112"/>
      <c r="DA519" s="112"/>
      <c r="DB519" s="112"/>
      <c r="DC519" s="112"/>
      <c r="DD519" s="112"/>
      <c r="DE519" s="112"/>
      <c r="DF519" s="112"/>
      <c r="DG519" s="112"/>
      <c r="DH519" s="112"/>
      <c r="DI519" s="112"/>
      <c r="DJ519" s="112"/>
      <c r="DK519" s="112"/>
      <c r="DL519" s="112"/>
      <c r="DM519" s="112"/>
      <c r="DN519" s="112"/>
      <c r="DO519" s="112"/>
      <c r="DP519" s="112"/>
      <c r="DQ519" s="112"/>
      <c r="DR519" s="112"/>
      <c r="DS519" s="112"/>
      <c r="DT519" s="112"/>
      <c r="DU519" s="112"/>
      <c r="DV519" s="112"/>
      <c r="DW519" s="112"/>
      <c r="DX519" s="112"/>
      <c r="DY519" s="112"/>
      <c r="DZ519" s="112"/>
      <c r="EA519" s="112"/>
      <c r="EB519" s="112"/>
      <c r="EC519" s="112"/>
      <c r="ED519" s="112"/>
      <c r="EE519" s="112"/>
      <c r="EF519" s="112"/>
      <c r="EG519" s="112"/>
      <c r="EH519" s="112"/>
      <c r="EI519" s="112"/>
      <c r="EJ519" s="112"/>
      <c r="EK519" s="112"/>
      <c r="EL519" s="112"/>
      <c r="EM519" s="112"/>
      <c r="EN519" s="112"/>
      <c r="EO519" s="112"/>
      <c r="EP519" s="112"/>
      <c r="EQ519" s="112"/>
      <c r="ER519" s="112"/>
      <c r="ES519" s="112"/>
      <c r="ET519" s="112"/>
      <c r="EU519" s="112"/>
      <c r="EV519" s="112"/>
      <c r="EW519" s="112"/>
      <c r="EX519" s="112"/>
      <c r="EY519" s="112"/>
      <c r="EZ519" s="112"/>
      <c r="FA519" s="112"/>
      <c r="FB519" s="112"/>
      <c r="FC519" s="112"/>
      <c r="FD519" s="112"/>
      <c r="FE519" s="112"/>
      <c r="FF519" s="112"/>
      <c r="FG519" s="112"/>
      <c r="FH519" s="112"/>
      <c r="FI519" s="112"/>
      <c r="FJ519" s="112"/>
      <c r="FK519" s="112"/>
      <c r="FL519" s="112"/>
      <c r="FM519" s="112"/>
      <c r="FN519" s="112"/>
      <c r="FO519" s="112"/>
      <c r="FP519" s="112"/>
      <c r="FQ519" s="112"/>
      <c r="FR519" s="112"/>
      <c r="FS519" s="112"/>
      <c r="FT519" s="112"/>
      <c r="FU519" s="112"/>
      <c r="FV519" s="112"/>
      <c r="FW519" s="112"/>
      <c r="FX519" s="112"/>
      <c r="FY519" s="112"/>
      <c r="FZ519" s="112"/>
      <c r="GA519" s="112"/>
      <c r="GB519" s="112"/>
      <c r="GC519" s="112"/>
      <c r="GD519" s="112"/>
      <c r="GE519" s="112"/>
      <c r="GF519" s="112"/>
      <c r="GG519" s="112"/>
      <c r="GH519" s="112"/>
      <c r="GI519" s="112"/>
      <c r="GJ519" s="112"/>
      <c r="GK519" s="112"/>
      <c r="GL519" s="112"/>
      <c r="GM519" s="112"/>
      <c r="GN519" s="112"/>
      <c r="GO519" s="112"/>
      <c r="GP519" s="112"/>
      <c r="GQ519" s="112"/>
      <c r="GR519" s="112"/>
      <c r="GS519" s="112"/>
      <c r="GT519" s="112"/>
      <c r="GU519" s="112"/>
    </row>
    <row r="520" spans="1:203" ht="15" customHeight="1" x14ac:dyDescent="0.25">
      <c r="A520" s="111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112"/>
      <c r="AC520" s="112"/>
      <c r="AD520" s="112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112"/>
      <c r="CZ520" s="112"/>
      <c r="DA520" s="112"/>
      <c r="DB520" s="112"/>
      <c r="DC520" s="112"/>
      <c r="DD520" s="112"/>
      <c r="DE520" s="112"/>
      <c r="DF520" s="112"/>
      <c r="DG520" s="112"/>
      <c r="DH520" s="112"/>
      <c r="DI520" s="112"/>
      <c r="DJ520" s="112"/>
      <c r="DK520" s="112"/>
      <c r="DL520" s="112"/>
      <c r="DM520" s="112"/>
      <c r="DN520" s="112"/>
      <c r="DO520" s="112"/>
      <c r="DP520" s="112"/>
      <c r="DQ520" s="112"/>
      <c r="DR520" s="112"/>
      <c r="DS520" s="112"/>
      <c r="DT520" s="112"/>
      <c r="DU520" s="112"/>
      <c r="DV520" s="112"/>
      <c r="DW520" s="112"/>
      <c r="DX520" s="112"/>
      <c r="DY520" s="112"/>
      <c r="DZ520" s="112"/>
      <c r="EA520" s="112"/>
      <c r="EB520" s="112"/>
      <c r="EC520" s="112"/>
      <c r="ED520" s="112"/>
      <c r="EE520" s="112"/>
      <c r="EF520" s="112"/>
      <c r="EG520" s="112"/>
      <c r="EH520" s="112"/>
      <c r="EI520" s="112"/>
      <c r="EJ520" s="112"/>
      <c r="EK520" s="112"/>
      <c r="EL520" s="112"/>
      <c r="EM520" s="112"/>
      <c r="EN520" s="112"/>
      <c r="EO520" s="112"/>
      <c r="EP520" s="112"/>
      <c r="EQ520" s="112"/>
      <c r="ER520" s="112"/>
      <c r="ES520" s="112"/>
      <c r="ET520" s="112"/>
      <c r="EU520" s="112"/>
      <c r="EV520" s="112"/>
      <c r="EW520" s="112"/>
      <c r="EX520" s="112"/>
      <c r="EY520" s="112"/>
      <c r="EZ520" s="112"/>
      <c r="FA520" s="112"/>
      <c r="FB520" s="112"/>
      <c r="FC520" s="112"/>
      <c r="FD520" s="112"/>
      <c r="FE520" s="112"/>
      <c r="FF520" s="112"/>
      <c r="FG520" s="112"/>
      <c r="FH520" s="112"/>
      <c r="FI520" s="112"/>
      <c r="FJ520" s="112"/>
      <c r="FK520" s="112"/>
      <c r="FL520" s="112"/>
      <c r="FM520" s="112"/>
      <c r="FN520" s="112"/>
      <c r="FO520" s="112"/>
      <c r="FP520" s="112"/>
      <c r="FQ520" s="112"/>
      <c r="FR520" s="112"/>
      <c r="FS520" s="112"/>
      <c r="FT520" s="112"/>
      <c r="FU520" s="112"/>
      <c r="FV520" s="112"/>
      <c r="FW520" s="112"/>
      <c r="FX520" s="112"/>
      <c r="FY520" s="112"/>
      <c r="FZ520" s="112"/>
      <c r="GA520" s="112"/>
      <c r="GB520" s="112"/>
      <c r="GC520" s="112"/>
      <c r="GD520" s="112"/>
      <c r="GE520" s="112"/>
      <c r="GF520" s="112"/>
      <c r="GG520" s="112"/>
      <c r="GH520" s="112"/>
      <c r="GI520" s="112"/>
      <c r="GJ520" s="112"/>
      <c r="GK520" s="112"/>
      <c r="GL520" s="112"/>
      <c r="GM520" s="112"/>
      <c r="GN520" s="112"/>
      <c r="GO520" s="112"/>
      <c r="GP520" s="112"/>
      <c r="GQ520" s="112"/>
      <c r="GR520" s="112"/>
      <c r="GS520" s="112"/>
      <c r="GT520" s="112"/>
      <c r="GU520" s="112"/>
    </row>
    <row r="521" spans="1:203" ht="15" customHeight="1" x14ac:dyDescent="0.25">
      <c r="A521" s="111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112"/>
      <c r="AC521" s="112"/>
      <c r="AD521" s="112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112"/>
      <c r="CZ521" s="112"/>
      <c r="DA521" s="112"/>
      <c r="DB521" s="112"/>
      <c r="DC521" s="112"/>
      <c r="DD521" s="112"/>
      <c r="DE521" s="112"/>
      <c r="DF521" s="112"/>
      <c r="DG521" s="112"/>
      <c r="DH521" s="112"/>
      <c r="DI521" s="112"/>
      <c r="DJ521" s="112"/>
      <c r="DK521" s="112"/>
      <c r="DL521" s="112"/>
      <c r="DM521" s="112"/>
      <c r="DN521" s="112"/>
      <c r="DO521" s="112"/>
      <c r="DP521" s="112"/>
      <c r="DQ521" s="112"/>
      <c r="DR521" s="112"/>
      <c r="DS521" s="112"/>
      <c r="DT521" s="112"/>
      <c r="DU521" s="112"/>
      <c r="DV521" s="112"/>
      <c r="DW521" s="112"/>
      <c r="DX521" s="112"/>
      <c r="DY521" s="112"/>
      <c r="DZ521" s="112"/>
      <c r="EA521" s="112"/>
      <c r="EB521" s="112"/>
      <c r="EC521" s="112"/>
      <c r="ED521" s="112"/>
      <c r="EE521" s="112"/>
      <c r="EF521" s="112"/>
      <c r="EG521" s="112"/>
      <c r="EH521" s="112"/>
      <c r="EI521" s="112"/>
      <c r="EJ521" s="112"/>
      <c r="EK521" s="112"/>
      <c r="EL521" s="112"/>
      <c r="EM521" s="112"/>
      <c r="EN521" s="112"/>
      <c r="EO521" s="112"/>
      <c r="EP521" s="112"/>
      <c r="EQ521" s="112"/>
      <c r="ER521" s="112"/>
      <c r="ES521" s="112"/>
      <c r="ET521" s="112"/>
      <c r="EU521" s="112"/>
      <c r="EV521" s="112"/>
      <c r="EW521" s="112"/>
      <c r="EX521" s="112"/>
      <c r="EY521" s="112"/>
      <c r="EZ521" s="112"/>
      <c r="FA521" s="112"/>
      <c r="FB521" s="112"/>
      <c r="FC521" s="112"/>
      <c r="FD521" s="112"/>
      <c r="FE521" s="112"/>
      <c r="FF521" s="112"/>
      <c r="FG521" s="112"/>
      <c r="FH521" s="112"/>
      <c r="FI521" s="112"/>
      <c r="FJ521" s="112"/>
      <c r="FK521" s="112"/>
      <c r="FL521" s="112"/>
      <c r="FM521" s="112"/>
      <c r="FN521" s="112"/>
      <c r="FO521" s="112"/>
      <c r="FP521" s="112"/>
      <c r="FQ521" s="112"/>
      <c r="FR521" s="112"/>
      <c r="FS521" s="112"/>
      <c r="FT521" s="112"/>
      <c r="FU521" s="112"/>
      <c r="FV521" s="112"/>
      <c r="FW521" s="112"/>
      <c r="FX521" s="112"/>
      <c r="FY521" s="112"/>
      <c r="FZ521" s="112"/>
      <c r="GA521" s="112"/>
      <c r="GB521" s="112"/>
      <c r="GC521" s="112"/>
      <c r="GD521" s="112"/>
      <c r="GE521" s="112"/>
      <c r="GF521" s="112"/>
      <c r="GG521" s="112"/>
      <c r="GH521" s="112"/>
      <c r="GI521" s="112"/>
      <c r="GJ521" s="112"/>
      <c r="GK521" s="112"/>
      <c r="GL521" s="112"/>
      <c r="GM521" s="112"/>
      <c r="GN521" s="112"/>
      <c r="GO521" s="112"/>
      <c r="GP521" s="112"/>
      <c r="GQ521" s="112"/>
      <c r="GR521" s="112"/>
      <c r="GS521" s="112"/>
      <c r="GT521" s="112"/>
      <c r="GU521" s="112"/>
    </row>
    <row r="522" spans="1:203" ht="15" customHeight="1" x14ac:dyDescent="0.25">
      <c r="A522" s="111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112"/>
      <c r="AC522" s="112"/>
      <c r="AD522" s="112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112"/>
      <c r="CZ522" s="112"/>
      <c r="DA522" s="112"/>
      <c r="DB522" s="112"/>
      <c r="DC522" s="112"/>
      <c r="DD522" s="112"/>
      <c r="DE522" s="112"/>
      <c r="DF522" s="112"/>
      <c r="DG522" s="112"/>
      <c r="DH522" s="112"/>
      <c r="DI522" s="112"/>
      <c r="DJ522" s="112"/>
      <c r="DK522" s="112"/>
      <c r="DL522" s="112"/>
      <c r="DM522" s="112"/>
      <c r="DN522" s="112"/>
      <c r="DO522" s="112"/>
      <c r="DP522" s="112"/>
      <c r="DQ522" s="112"/>
      <c r="DR522" s="112"/>
      <c r="DS522" s="112"/>
      <c r="DT522" s="112"/>
      <c r="DU522" s="112"/>
      <c r="DV522" s="112"/>
      <c r="DW522" s="112"/>
      <c r="DX522" s="112"/>
      <c r="DY522" s="112"/>
      <c r="DZ522" s="112"/>
      <c r="EA522" s="112"/>
      <c r="EB522" s="112"/>
      <c r="EC522" s="112"/>
      <c r="ED522" s="112"/>
      <c r="EE522" s="112"/>
      <c r="EF522" s="112"/>
      <c r="EG522" s="112"/>
      <c r="EH522" s="112"/>
      <c r="EI522" s="112"/>
      <c r="EJ522" s="112"/>
      <c r="EK522" s="112"/>
      <c r="EL522" s="112"/>
      <c r="EM522" s="112"/>
      <c r="EN522" s="112"/>
      <c r="EO522" s="112"/>
      <c r="EP522" s="112"/>
      <c r="EQ522" s="112"/>
      <c r="ER522" s="112"/>
      <c r="ES522" s="112"/>
      <c r="ET522" s="112"/>
      <c r="EU522" s="112"/>
      <c r="EV522" s="112"/>
      <c r="EW522" s="112"/>
      <c r="EX522" s="112"/>
      <c r="EY522" s="112"/>
      <c r="EZ522" s="112"/>
      <c r="FA522" s="112"/>
      <c r="FB522" s="112"/>
      <c r="FC522" s="112"/>
      <c r="FD522" s="112"/>
      <c r="FE522" s="112"/>
      <c r="FF522" s="112"/>
      <c r="FG522" s="112"/>
      <c r="FH522" s="112"/>
      <c r="FI522" s="112"/>
      <c r="FJ522" s="112"/>
      <c r="FK522" s="112"/>
      <c r="FL522" s="112"/>
      <c r="FM522" s="112"/>
      <c r="FN522" s="112"/>
      <c r="FO522" s="112"/>
      <c r="FP522" s="112"/>
      <c r="FQ522" s="112"/>
      <c r="FR522" s="112"/>
      <c r="FS522" s="112"/>
      <c r="FT522" s="112"/>
      <c r="FU522" s="112"/>
      <c r="FV522" s="112"/>
      <c r="FW522" s="112"/>
      <c r="FX522" s="112"/>
      <c r="FY522" s="112"/>
      <c r="FZ522" s="112"/>
      <c r="GA522" s="112"/>
      <c r="GB522" s="112"/>
      <c r="GC522" s="112"/>
      <c r="GD522" s="112"/>
      <c r="GE522" s="112"/>
      <c r="GF522" s="112"/>
      <c r="GG522" s="112"/>
      <c r="GH522" s="112"/>
      <c r="GI522" s="112"/>
      <c r="GJ522" s="112"/>
      <c r="GK522" s="112"/>
      <c r="GL522" s="112"/>
      <c r="GM522" s="112"/>
      <c r="GN522" s="112"/>
      <c r="GO522" s="112"/>
      <c r="GP522" s="112"/>
      <c r="GQ522" s="112"/>
      <c r="GR522" s="112"/>
      <c r="GS522" s="112"/>
      <c r="GT522" s="112"/>
      <c r="GU522" s="112"/>
    </row>
    <row r="523" spans="1:203" ht="15" customHeight="1" x14ac:dyDescent="0.25">
      <c r="A523" s="111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112"/>
      <c r="AC523" s="112"/>
      <c r="AD523" s="112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112"/>
      <c r="CZ523" s="112"/>
      <c r="DA523" s="112"/>
      <c r="DB523" s="112"/>
      <c r="DC523" s="112"/>
      <c r="DD523" s="112"/>
      <c r="DE523" s="112"/>
      <c r="DF523" s="112"/>
      <c r="DG523" s="112"/>
      <c r="DH523" s="112"/>
      <c r="DI523" s="112"/>
      <c r="DJ523" s="112"/>
      <c r="DK523" s="112"/>
      <c r="DL523" s="112"/>
      <c r="DM523" s="112"/>
      <c r="DN523" s="112"/>
      <c r="DO523" s="112"/>
      <c r="DP523" s="112"/>
      <c r="DQ523" s="112"/>
      <c r="DR523" s="112"/>
      <c r="DS523" s="112"/>
      <c r="DT523" s="112"/>
      <c r="DU523" s="112"/>
      <c r="DV523" s="112"/>
      <c r="DW523" s="112"/>
      <c r="DX523" s="112"/>
      <c r="DY523" s="112"/>
      <c r="DZ523" s="112"/>
      <c r="EA523" s="112"/>
      <c r="EB523" s="112"/>
      <c r="EC523" s="112"/>
      <c r="ED523" s="112"/>
      <c r="EE523" s="112"/>
      <c r="EF523" s="112"/>
      <c r="EG523" s="112"/>
      <c r="EH523" s="112"/>
      <c r="EI523" s="112"/>
      <c r="EJ523" s="112"/>
      <c r="EK523" s="112"/>
      <c r="EL523" s="112"/>
      <c r="EM523" s="112"/>
      <c r="EN523" s="112"/>
      <c r="EO523" s="112"/>
      <c r="EP523" s="112"/>
      <c r="EQ523" s="112"/>
      <c r="ER523" s="112"/>
      <c r="ES523" s="112"/>
      <c r="ET523" s="112"/>
      <c r="EU523" s="112"/>
      <c r="EV523" s="112"/>
      <c r="EW523" s="112"/>
      <c r="EX523" s="112"/>
      <c r="EY523" s="112"/>
      <c r="EZ523" s="112"/>
      <c r="FA523" s="112"/>
      <c r="FB523" s="112"/>
      <c r="FC523" s="112"/>
      <c r="FD523" s="112"/>
      <c r="FE523" s="112"/>
      <c r="FF523" s="112"/>
      <c r="FG523" s="112"/>
      <c r="FH523" s="112"/>
      <c r="FI523" s="112"/>
      <c r="FJ523" s="112"/>
      <c r="FK523" s="112"/>
      <c r="FL523" s="112"/>
      <c r="FM523" s="112"/>
      <c r="FN523" s="112"/>
      <c r="FO523" s="112"/>
      <c r="FP523" s="112"/>
      <c r="FQ523" s="112"/>
      <c r="FR523" s="112"/>
      <c r="FS523" s="112"/>
      <c r="FT523" s="112"/>
      <c r="FU523" s="112"/>
      <c r="FV523" s="112"/>
      <c r="FW523" s="112"/>
      <c r="FX523" s="112"/>
      <c r="FY523" s="112"/>
      <c r="FZ523" s="112"/>
      <c r="GA523" s="112"/>
      <c r="GB523" s="112"/>
      <c r="GC523" s="112"/>
      <c r="GD523" s="112"/>
      <c r="GE523" s="112"/>
      <c r="GF523" s="112"/>
      <c r="GG523" s="112"/>
      <c r="GH523" s="112"/>
      <c r="GI523" s="112"/>
      <c r="GJ523" s="112"/>
      <c r="GK523" s="112"/>
      <c r="GL523" s="112"/>
      <c r="GM523" s="112"/>
      <c r="GN523" s="112"/>
      <c r="GO523" s="112"/>
      <c r="GP523" s="112"/>
      <c r="GQ523" s="112"/>
      <c r="GR523" s="112"/>
      <c r="GS523" s="112"/>
      <c r="GT523" s="112"/>
      <c r="GU523" s="112"/>
    </row>
    <row r="524" spans="1:203" ht="15" customHeight="1" x14ac:dyDescent="0.25">
      <c r="A524" s="111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112"/>
      <c r="AC524" s="112"/>
      <c r="AD524" s="112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112"/>
      <c r="CZ524" s="112"/>
      <c r="DA524" s="112"/>
      <c r="DB524" s="112"/>
      <c r="DC524" s="112"/>
      <c r="DD524" s="112"/>
      <c r="DE524" s="112"/>
      <c r="DF524" s="112"/>
      <c r="DG524" s="112"/>
      <c r="DH524" s="112"/>
      <c r="DI524" s="112"/>
      <c r="DJ524" s="112"/>
      <c r="DK524" s="112"/>
      <c r="DL524" s="112"/>
      <c r="DM524" s="112"/>
      <c r="DN524" s="112"/>
      <c r="DO524" s="112"/>
      <c r="DP524" s="112"/>
      <c r="DQ524" s="112"/>
      <c r="DR524" s="112"/>
      <c r="DS524" s="112"/>
      <c r="DT524" s="112"/>
      <c r="DU524" s="112"/>
      <c r="DV524" s="112"/>
      <c r="DW524" s="112"/>
      <c r="DX524" s="112"/>
      <c r="DY524" s="112"/>
      <c r="DZ524" s="112"/>
      <c r="EA524" s="112"/>
      <c r="EB524" s="112"/>
      <c r="EC524" s="112"/>
      <c r="ED524" s="112"/>
      <c r="EE524" s="112"/>
      <c r="EF524" s="112"/>
      <c r="EG524" s="112"/>
      <c r="EH524" s="112"/>
      <c r="EI524" s="112"/>
      <c r="EJ524" s="112"/>
      <c r="EK524" s="112"/>
      <c r="EL524" s="112"/>
      <c r="EM524" s="112"/>
      <c r="EN524" s="112"/>
      <c r="EO524" s="112"/>
      <c r="EP524" s="112"/>
      <c r="EQ524" s="112"/>
      <c r="ER524" s="112"/>
      <c r="ES524" s="112"/>
      <c r="ET524" s="112"/>
      <c r="EU524" s="112"/>
      <c r="EV524" s="112"/>
      <c r="EW524" s="112"/>
      <c r="EX524" s="112"/>
      <c r="EY524" s="112"/>
      <c r="EZ524" s="112"/>
      <c r="FA524" s="112"/>
      <c r="FB524" s="112"/>
      <c r="FC524" s="112"/>
      <c r="FD524" s="112"/>
      <c r="FE524" s="112"/>
      <c r="FF524" s="112"/>
      <c r="FG524" s="112"/>
      <c r="FH524" s="112"/>
      <c r="FI524" s="112"/>
      <c r="FJ524" s="112"/>
      <c r="FK524" s="112"/>
      <c r="FL524" s="112"/>
      <c r="FM524" s="112"/>
      <c r="FN524" s="112"/>
      <c r="FO524" s="112"/>
      <c r="FP524" s="112"/>
      <c r="FQ524" s="112"/>
      <c r="FR524" s="112"/>
      <c r="FS524" s="112"/>
      <c r="FT524" s="112"/>
      <c r="FU524" s="112"/>
      <c r="FV524" s="112"/>
      <c r="FW524" s="112"/>
      <c r="FX524" s="112"/>
      <c r="FY524" s="112"/>
      <c r="FZ524" s="112"/>
      <c r="GA524" s="112"/>
      <c r="GB524" s="112"/>
      <c r="GC524" s="112"/>
      <c r="GD524" s="112"/>
      <c r="GE524" s="112"/>
      <c r="GF524" s="112"/>
      <c r="GG524" s="112"/>
      <c r="GH524" s="112"/>
      <c r="GI524" s="112"/>
      <c r="GJ524" s="112"/>
      <c r="GK524" s="112"/>
      <c r="GL524" s="112"/>
      <c r="GM524" s="112"/>
      <c r="GN524" s="112"/>
      <c r="GO524" s="112"/>
      <c r="GP524" s="112"/>
      <c r="GQ524" s="112"/>
      <c r="GR524" s="112"/>
      <c r="GS524" s="112"/>
      <c r="GT524" s="112"/>
      <c r="GU524" s="112"/>
    </row>
    <row r="525" spans="1:203" ht="15" customHeight="1" x14ac:dyDescent="0.25">
      <c r="A525" s="111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112"/>
      <c r="AC525" s="112"/>
      <c r="AD525" s="112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112"/>
      <c r="CZ525" s="112"/>
      <c r="DA525" s="112"/>
      <c r="DB525" s="112"/>
      <c r="DC525" s="112"/>
      <c r="DD525" s="112"/>
      <c r="DE525" s="112"/>
      <c r="DF525" s="112"/>
      <c r="DG525" s="112"/>
      <c r="DH525" s="112"/>
      <c r="DI525" s="112"/>
      <c r="DJ525" s="112"/>
      <c r="DK525" s="112"/>
      <c r="DL525" s="112"/>
      <c r="DM525" s="112"/>
      <c r="DN525" s="112"/>
      <c r="DO525" s="112"/>
      <c r="DP525" s="112"/>
      <c r="DQ525" s="112"/>
      <c r="DR525" s="112"/>
      <c r="DS525" s="112"/>
      <c r="DT525" s="112"/>
      <c r="DU525" s="112"/>
      <c r="DV525" s="112"/>
      <c r="DW525" s="112"/>
      <c r="DX525" s="112"/>
      <c r="DY525" s="112"/>
      <c r="DZ525" s="112"/>
      <c r="EA525" s="112"/>
      <c r="EB525" s="112"/>
      <c r="EC525" s="112"/>
      <c r="ED525" s="112"/>
      <c r="EE525" s="112"/>
      <c r="EF525" s="112"/>
      <c r="EG525" s="112"/>
      <c r="EH525" s="112"/>
      <c r="EI525" s="112"/>
      <c r="EJ525" s="112"/>
      <c r="EK525" s="112"/>
      <c r="EL525" s="112"/>
      <c r="EM525" s="112"/>
      <c r="EN525" s="112"/>
      <c r="EO525" s="112"/>
      <c r="EP525" s="112"/>
      <c r="EQ525" s="112"/>
      <c r="ER525" s="112"/>
      <c r="ES525" s="112"/>
      <c r="ET525" s="112"/>
      <c r="EU525" s="112"/>
      <c r="EV525" s="112"/>
      <c r="EW525" s="112"/>
      <c r="EX525" s="112"/>
      <c r="EY525" s="112"/>
      <c r="EZ525" s="112"/>
      <c r="FA525" s="112"/>
      <c r="FB525" s="112"/>
      <c r="FC525" s="112"/>
      <c r="FD525" s="112"/>
      <c r="FE525" s="112"/>
      <c r="FF525" s="112"/>
      <c r="FG525" s="112"/>
      <c r="FH525" s="112"/>
      <c r="FI525" s="112"/>
      <c r="FJ525" s="112"/>
      <c r="FK525" s="112"/>
      <c r="FL525" s="112"/>
      <c r="FM525" s="112"/>
      <c r="FN525" s="112"/>
      <c r="FO525" s="112"/>
      <c r="FP525" s="112"/>
      <c r="FQ525" s="112"/>
      <c r="FR525" s="112"/>
      <c r="FS525" s="112"/>
      <c r="FT525" s="112"/>
      <c r="FU525" s="112"/>
      <c r="FV525" s="112"/>
      <c r="FW525" s="112"/>
      <c r="FX525" s="112"/>
      <c r="FY525" s="112"/>
      <c r="FZ525" s="112"/>
      <c r="GA525" s="112"/>
      <c r="GB525" s="112"/>
      <c r="GC525" s="112"/>
      <c r="GD525" s="112"/>
      <c r="GE525" s="112"/>
      <c r="GF525" s="112"/>
      <c r="GG525" s="112"/>
      <c r="GH525" s="112"/>
      <c r="GI525" s="112"/>
      <c r="GJ525" s="112"/>
      <c r="GK525" s="112"/>
      <c r="GL525" s="112"/>
      <c r="GM525" s="112"/>
      <c r="GN525" s="112"/>
      <c r="GO525" s="112"/>
      <c r="GP525" s="112"/>
      <c r="GQ525" s="112"/>
      <c r="GR525" s="112"/>
      <c r="GS525" s="112"/>
      <c r="GT525" s="112"/>
      <c r="GU525" s="112"/>
    </row>
    <row r="526" spans="1:203" ht="15" customHeight="1" x14ac:dyDescent="0.25">
      <c r="A526" s="111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112"/>
      <c r="AC526" s="112"/>
      <c r="AD526" s="112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112"/>
      <c r="CZ526" s="112"/>
      <c r="DA526" s="112"/>
      <c r="DB526" s="112"/>
      <c r="DC526" s="112"/>
      <c r="DD526" s="112"/>
      <c r="DE526" s="112"/>
      <c r="DF526" s="112"/>
      <c r="DG526" s="112"/>
      <c r="DH526" s="112"/>
      <c r="DI526" s="112"/>
      <c r="DJ526" s="112"/>
      <c r="DK526" s="112"/>
      <c r="DL526" s="112"/>
      <c r="DM526" s="112"/>
      <c r="DN526" s="112"/>
      <c r="DO526" s="112"/>
      <c r="DP526" s="112"/>
      <c r="DQ526" s="112"/>
      <c r="DR526" s="112"/>
      <c r="DS526" s="112"/>
      <c r="DT526" s="112"/>
      <c r="DU526" s="112"/>
      <c r="DV526" s="112"/>
      <c r="DW526" s="112"/>
      <c r="DX526" s="112"/>
      <c r="DY526" s="112"/>
      <c r="DZ526" s="112"/>
      <c r="EA526" s="112"/>
      <c r="EB526" s="112"/>
      <c r="EC526" s="112"/>
      <c r="ED526" s="112"/>
      <c r="EE526" s="112"/>
      <c r="EF526" s="112"/>
      <c r="EG526" s="112"/>
      <c r="EH526" s="112"/>
      <c r="EI526" s="112"/>
      <c r="EJ526" s="112"/>
      <c r="EK526" s="112"/>
      <c r="EL526" s="112"/>
      <c r="EM526" s="112"/>
      <c r="EN526" s="112"/>
      <c r="EO526" s="112"/>
      <c r="EP526" s="112"/>
      <c r="EQ526" s="112"/>
      <c r="ER526" s="112"/>
      <c r="ES526" s="112"/>
      <c r="ET526" s="112"/>
      <c r="EU526" s="112"/>
      <c r="EV526" s="112"/>
      <c r="EW526" s="112"/>
      <c r="EX526" s="112"/>
      <c r="EY526" s="112"/>
      <c r="EZ526" s="112"/>
      <c r="FA526" s="112"/>
      <c r="FB526" s="112"/>
      <c r="FC526" s="112"/>
      <c r="FD526" s="112"/>
      <c r="FE526" s="112"/>
      <c r="FF526" s="112"/>
      <c r="FG526" s="112"/>
      <c r="FH526" s="112"/>
      <c r="FI526" s="112"/>
      <c r="FJ526" s="112"/>
      <c r="FK526" s="112"/>
      <c r="FL526" s="112"/>
      <c r="FM526" s="112"/>
      <c r="FN526" s="112"/>
      <c r="FO526" s="112"/>
      <c r="FP526" s="112"/>
      <c r="FQ526" s="112"/>
      <c r="FR526" s="112"/>
      <c r="FS526" s="112"/>
      <c r="FT526" s="112"/>
      <c r="FU526" s="112"/>
      <c r="FV526" s="112"/>
      <c r="FW526" s="112"/>
      <c r="FX526" s="112"/>
      <c r="FY526" s="112"/>
      <c r="FZ526" s="112"/>
      <c r="GA526" s="112"/>
      <c r="GB526" s="112"/>
      <c r="GC526" s="112"/>
      <c r="GD526" s="112"/>
      <c r="GE526" s="112"/>
      <c r="GF526" s="112"/>
      <c r="GG526" s="112"/>
      <c r="GH526" s="112"/>
      <c r="GI526" s="112"/>
      <c r="GJ526" s="112"/>
      <c r="GK526" s="112"/>
      <c r="GL526" s="112"/>
      <c r="GM526" s="112"/>
      <c r="GN526" s="112"/>
      <c r="GO526" s="112"/>
      <c r="GP526" s="112"/>
      <c r="GQ526" s="112"/>
      <c r="GR526" s="112"/>
      <c r="GS526" s="112"/>
      <c r="GT526" s="112"/>
      <c r="GU526" s="112"/>
    </row>
    <row r="527" spans="1:203" ht="15" customHeight="1" x14ac:dyDescent="0.25">
      <c r="A527" s="111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112"/>
      <c r="AC527" s="112"/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112"/>
      <c r="BB527" s="112"/>
      <c r="BC527" s="112"/>
      <c r="BD527" s="112"/>
      <c r="BE527" s="112"/>
      <c r="BF527" s="112"/>
      <c r="BG527" s="112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  <c r="BS527" s="112"/>
      <c r="BT527" s="112"/>
      <c r="BU527" s="112"/>
      <c r="BV527" s="112"/>
      <c r="BW527" s="112"/>
      <c r="BX527" s="112"/>
      <c r="BY527" s="112"/>
      <c r="BZ527" s="112"/>
      <c r="CA527" s="112"/>
      <c r="CB527" s="112"/>
      <c r="CC527" s="112"/>
      <c r="CD527" s="112"/>
      <c r="CE527" s="112"/>
      <c r="CF527" s="112"/>
      <c r="CG527" s="112"/>
      <c r="CH527" s="112"/>
      <c r="CI527" s="112"/>
      <c r="CJ527" s="112"/>
      <c r="CK527" s="112"/>
      <c r="CL527" s="112"/>
      <c r="CM527" s="112"/>
      <c r="CN527" s="112"/>
      <c r="CO527" s="112"/>
      <c r="CP527" s="112"/>
      <c r="CQ527" s="112"/>
      <c r="CR527" s="112"/>
      <c r="CS527" s="112"/>
      <c r="CT527" s="112"/>
      <c r="CU527" s="112"/>
      <c r="CV527" s="112"/>
      <c r="CW527" s="112"/>
      <c r="CX527" s="112"/>
      <c r="CY527" s="112"/>
      <c r="CZ527" s="112"/>
      <c r="DA527" s="112"/>
      <c r="DB527" s="112"/>
      <c r="DC527" s="112"/>
      <c r="DD527" s="112"/>
      <c r="DE527" s="112"/>
      <c r="DF527" s="112"/>
      <c r="DG527" s="112"/>
      <c r="DH527" s="112"/>
      <c r="DI527" s="112"/>
      <c r="DJ527" s="112"/>
      <c r="DK527" s="112"/>
      <c r="DL527" s="112"/>
      <c r="DM527" s="112"/>
      <c r="DN527" s="112"/>
      <c r="DO527" s="112"/>
      <c r="DP527" s="112"/>
      <c r="DQ527" s="112"/>
      <c r="DR527" s="112"/>
      <c r="DS527" s="112"/>
      <c r="DT527" s="112"/>
      <c r="DU527" s="112"/>
      <c r="DV527" s="112"/>
      <c r="DW527" s="112"/>
      <c r="DX527" s="112"/>
      <c r="DY527" s="112"/>
      <c r="DZ527" s="112"/>
      <c r="EA527" s="112"/>
      <c r="EB527" s="112"/>
      <c r="EC527" s="112"/>
      <c r="ED527" s="112"/>
      <c r="EE527" s="112"/>
      <c r="EF527" s="112"/>
      <c r="EG527" s="112"/>
      <c r="EH527" s="112"/>
      <c r="EI527" s="112"/>
      <c r="EJ527" s="112"/>
      <c r="EK527" s="112"/>
      <c r="EL527" s="112"/>
      <c r="EM527" s="112"/>
      <c r="EN527" s="112"/>
      <c r="EO527" s="112"/>
      <c r="EP527" s="112"/>
      <c r="EQ527" s="112"/>
      <c r="ER527" s="112"/>
      <c r="ES527" s="112"/>
      <c r="ET527" s="112"/>
      <c r="EU527" s="112"/>
      <c r="EV527" s="112"/>
      <c r="EW527" s="112"/>
      <c r="EX527" s="112"/>
      <c r="EY527" s="112"/>
      <c r="EZ527" s="112"/>
      <c r="FA527" s="112"/>
      <c r="FB527" s="112"/>
      <c r="FC527" s="112"/>
      <c r="FD527" s="112"/>
      <c r="FE527" s="112"/>
      <c r="FF527" s="112"/>
      <c r="FG527" s="112"/>
      <c r="FH527" s="112"/>
      <c r="FI527" s="112"/>
      <c r="FJ527" s="112"/>
      <c r="FK527" s="112"/>
      <c r="FL527" s="112"/>
      <c r="FM527" s="112"/>
      <c r="FN527" s="112"/>
      <c r="FO527" s="112"/>
      <c r="FP527" s="112"/>
      <c r="FQ527" s="112"/>
      <c r="FR527" s="112"/>
      <c r="FS527" s="112"/>
      <c r="FT527" s="112"/>
      <c r="FU527" s="112"/>
      <c r="FV527" s="112"/>
      <c r="FW527" s="112"/>
      <c r="FX527" s="112"/>
      <c r="FY527" s="112"/>
      <c r="FZ527" s="112"/>
      <c r="GA527" s="112"/>
      <c r="GB527" s="112"/>
      <c r="GC527" s="112"/>
      <c r="GD527" s="112"/>
      <c r="GE527" s="112"/>
      <c r="GF527" s="112"/>
      <c r="GG527" s="112"/>
      <c r="GH527" s="112"/>
      <c r="GI527" s="112"/>
      <c r="GJ527" s="112"/>
      <c r="GK527" s="112"/>
      <c r="GL527" s="112"/>
      <c r="GM527" s="112"/>
      <c r="GN527" s="112"/>
      <c r="GO527" s="112"/>
      <c r="GP527" s="112"/>
      <c r="GQ527" s="112"/>
      <c r="GR527" s="112"/>
      <c r="GS527" s="112"/>
      <c r="GT527" s="112"/>
      <c r="GU527" s="112"/>
    </row>
    <row r="528" spans="1:203" ht="15" customHeight="1" x14ac:dyDescent="0.25">
      <c r="A528" s="111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112"/>
      <c r="AC528" s="112"/>
      <c r="AD528" s="112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112"/>
      <c r="BB528" s="112"/>
      <c r="BC528" s="112"/>
      <c r="BD528" s="112"/>
      <c r="BE528" s="112"/>
      <c r="BF528" s="112"/>
      <c r="BG528" s="112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  <c r="BS528" s="112"/>
      <c r="BT528" s="112"/>
      <c r="BU528" s="112"/>
      <c r="BV528" s="112"/>
      <c r="BW528" s="112"/>
      <c r="BX528" s="112"/>
      <c r="BY528" s="112"/>
      <c r="BZ528" s="112"/>
      <c r="CA528" s="112"/>
      <c r="CB528" s="112"/>
      <c r="CC528" s="112"/>
      <c r="CD528" s="112"/>
      <c r="CE528" s="112"/>
      <c r="CF528" s="112"/>
      <c r="CG528" s="112"/>
      <c r="CH528" s="112"/>
      <c r="CI528" s="112"/>
      <c r="CJ528" s="112"/>
      <c r="CK528" s="112"/>
      <c r="CL528" s="112"/>
      <c r="CM528" s="112"/>
      <c r="CN528" s="112"/>
      <c r="CO528" s="112"/>
      <c r="CP528" s="112"/>
      <c r="CQ528" s="112"/>
      <c r="CR528" s="112"/>
      <c r="CS528" s="112"/>
      <c r="CT528" s="112"/>
      <c r="CU528" s="112"/>
      <c r="CV528" s="112"/>
      <c r="CW528" s="112"/>
      <c r="CX528" s="112"/>
      <c r="CY528" s="112"/>
      <c r="CZ528" s="112"/>
      <c r="DA528" s="112"/>
      <c r="DB528" s="112"/>
      <c r="DC528" s="112"/>
      <c r="DD528" s="112"/>
      <c r="DE528" s="112"/>
      <c r="DF528" s="112"/>
      <c r="DG528" s="112"/>
      <c r="DH528" s="112"/>
      <c r="DI528" s="112"/>
      <c r="DJ528" s="112"/>
      <c r="DK528" s="112"/>
      <c r="DL528" s="112"/>
      <c r="DM528" s="112"/>
      <c r="DN528" s="112"/>
      <c r="DO528" s="112"/>
      <c r="DP528" s="112"/>
      <c r="DQ528" s="112"/>
      <c r="DR528" s="112"/>
      <c r="DS528" s="112"/>
      <c r="DT528" s="112"/>
      <c r="DU528" s="112"/>
      <c r="DV528" s="112"/>
      <c r="DW528" s="112"/>
      <c r="DX528" s="112"/>
      <c r="DY528" s="112"/>
      <c r="DZ528" s="112"/>
      <c r="EA528" s="112"/>
      <c r="EB528" s="112"/>
      <c r="EC528" s="112"/>
      <c r="ED528" s="112"/>
      <c r="EE528" s="112"/>
      <c r="EF528" s="112"/>
      <c r="EG528" s="112"/>
      <c r="EH528" s="112"/>
      <c r="EI528" s="112"/>
      <c r="EJ528" s="112"/>
      <c r="EK528" s="112"/>
      <c r="EL528" s="112"/>
      <c r="EM528" s="112"/>
      <c r="EN528" s="112"/>
      <c r="EO528" s="112"/>
      <c r="EP528" s="112"/>
      <c r="EQ528" s="112"/>
      <c r="ER528" s="112"/>
      <c r="ES528" s="112"/>
      <c r="ET528" s="112"/>
      <c r="EU528" s="112"/>
      <c r="EV528" s="112"/>
      <c r="EW528" s="112"/>
      <c r="EX528" s="112"/>
      <c r="EY528" s="112"/>
      <c r="EZ528" s="112"/>
      <c r="FA528" s="112"/>
      <c r="FB528" s="112"/>
      <c r="FC528" s="112"/>
      <c r="FD528" s="112"/>
      <c r="FE528" s="112"/>
      <c r="FF528" s="112"/>
      <c r="FG528" s="112"/>
      <c r="FH528" s="112"/>
      <c r="FI528" s="112"/>
      <c r="FJ528" s="112"/>
      <c r="FK528" s="112"/>
      <c r="FL528" s="112"/>
      <c r="FM528" s="112"/>
      <c r="FN528" s="112"/>
      <c r="FO528" s="112"/>
      <c r="FP528" s="112"/>
      <c r="FQ528" s="112"/>
      <c r="FR528" s="112"/>
      <c r="FS528" s="112"/>
      <c r="FT528" s="112"/>
      <c r="FU528" s="112"/>
      <c r="FV528" s="112"/>
      <c r="FW528" s="112"/>
      <c r="FX528" s="112"/>
      <c r="FY528" s="112"/>
      <c r="FZ528" s="112"/>
      <c r="GA528" s="112"/>
      <c r="GB528" s="112"/>
      <c r="GC528" s="112"/>
      <c r="GD528" s="112"/>
      <c r="GE528" s="112"/>
      <c r="GF528" s="112"/>
      <c r="GG528" s="112"/>
      <c r="GH528" s="112"/>
      <c r="GI528" s="112"/>
      <c r="GJ528" s="112"/>
      <c r="GK528" s="112"/>
      <c r="GL528" s="112"/>
      <c r="GM528" s="112"/>
      <c r="GN528" s="112"/>
      <c r="GO528" s="112"/>
      <c r="GP528" s="112"/>
      <c r="GQ528" s="112"/>
      <c r="GR528" s="112"/>
      <c r="GS528" s="112"/>
      <c r="GT528" s="112"/>
      <c r="GU528" s="112"/>
    </row>
    <row r="529" spans="2:5" ht="15" customHeight="1" x14ac:dyDescent="0.25">
      <c r="B529" s="112"/>
      <c r="C529" s="112"/>
      <c r="D529" s="112"/>
      <c r="E529" s="112"/>
    </row>
    <row r="530" spans="2:5" ht="15" customHeight="1" x14ac:dyDescent="0.25">
      <c r="B530" s="112"/>
      <c r="C530" s="112"/>
      <c r="D530" s="112"/>
      <c r="E530" s="112"/>
    </row>
    <row r="531" spans="2:5" ht="15" customHeight="1" x14ac:dyDescent="0.25">
      <c r="B531" s="112"/>
      <c r="C531" s="112"/>
      <c r="D531" s="112"/>
      <c r="E531" s="112"/>
    </row>
    <row r="532" spans="2:5" ht="15" customHeight="1" x14ac:dyDescent="0.25">
      <c r="B532" s="112"/>
      <c r="C532" s="112"/>
      <c r="D532" s="112"/>
      <c r="E532" s="112"/>
    </row>
    <row r="533" spans="2:5" ht="15" customHeight="1" x14ac:dyDescent="0.25">
      <c r="B533" s="112"/>
      <c r="C533" s="112"/>
    </row>
    <row r="534" spans="2:5" ht="15" customHeight="1" x14ac:dyDescent="0.25">
      <c r="B534" s="112"/>
      <c r="C534" s="112"/>
    </row>
    <row r="535" spans="2:5" ht="15" customHeight="1" x14ac:dyDescent="0.25">
      <c r="B535" s="112"/>
      <c r="C535" s="112"/>
    </row>
    <row r="536" spans="2:5" ht="15" customHeight="1" x14ac:dyDescent="0.25">
      <c r="B536" s="112"/>
      <c r="C536" s="112"/>
    </row>
    <row r="537" spans="2:5" ht="15" customHeight="1" x14ac:dyDescent="0.25">
      <c r="B537" s="112"/>
      <c r="C537" s="112"/>
    </row>
    <row r="538" spans="2:5" ht="15" customHeight="1" x14ac:dyDescent="0.25">
      <c r="B538" s="112"/>
      <c r="C538" s="112"/>
    </row>
    <row r="539" spans="2:5" ht="15" customHeight="1" x14ac:dyDescent="0.25">
      <c r="B539" s="112"/>
      <c r="C539" s="112"/>
    </row>
    <row r="540" spans="2:5" ht="15" customHeight="1" x14ac:dyDescent="0.25">
      <c r="B540" s="112"/>
      <c r="C540" s="112"/>
    </row>
    <row r="541" spans="2:5" ht="15" customHeight="1" x14ac:dyDescent="0.25">
      <c r="B541" s="112"/>
      <c r="C541" s="112"/>
    </row>
    <row r="542" spans="2:5" ht="15" customHeight="1" x14ac:dyDescent="0.25">
      <c r="B542" s="112"/>
      <c r="C542" s="112"/>
    </row>
    <row r="543" spans="2:5" ht="15" customHeight="1" x14ac:dyDescent="0.25">
      <c r="B543" s="112"/>
      <c r="C543" s="112"/>
    </row>
    <row r="544" spans="2:5" ht="15" customHeight="1" x14ac:dyDescent="0.25">
      <c r="B544" s="112"/>
      <c r="C544" s="112"/>
    </row>
    <row r="545" spans="2:3" ht="15" customHeight="1" x14ac:dyDescent="0.25">
      <c r="B545" s="112"/>
      <c r="C545" s="112"/>
    </row>
    <row r="546" spans="2:3" ht="15" customHeight="1" x14ac:dyDescent="0.25">
      <c r="B546" s="112"/>
      <c r="C546" s="112"/>
    </row>
    <row r="547" spans="2:3" ht="15" customHeight="1" x14ac:dyDescent="0.25">
      <c r="B547" s="112"/>
      <c r="C547" s="112"/>
    </row>
    <row r="548" spans="2:3" ht="15" customHeight="1" x14ac:dyDescent="0.25">
      <c r="B548" s="112"/>
      <c r="C548" s="112"/>
    </row>
    <row r="549" spans="2:3" ht="15" customHeight="1" x14ac:dyDescent="0.25">
      <c r="B549" s="112"/>
      <c r="C549" s="112"/>
    </row>
  </sheetData>
  <mergeCells count="46">
    <mergeCell ref="A2:A3"/>
    <mergeCell ref="B2:B3"/>
    <mergeCell ref="D2:E2"/>
    <mergeCell ref="F2:G2"/>
    <mergeCell ref="H2:I2"/>
    <mergeCell ref="E12:E13"/>
    <mergeCell ref="O12:O13"/>
    <mergeCell ref="L2:M2"/>
    <mergeCell ref="N2:O2"/>
    <mergeCell ref="E6:E7"/>
    <mergeCell ref="G6:G7"/>
    <mergeCell ref="M6:M7"/>
    <mergeCell ref="O6:O7"/>
    <mergeCell ref="J2:K2"/>
    <mergeCell ref="E8:E9"/>
    <mergeCell ref="G8:G9"/>
    <mergeCell ref="O8:O9"/>
    <mergeCell ref="E10:E11"/>
    <mergeCell ref="O10:O11"/>
    <mergeCell ref="E14:E15"/>
    <mergeCell ref="O14:O15"/>
    <mergeCell ref="E16:E17"/>
    <mergeCell ref="O16:O17"/>
    <mergeCell ref="E18:E19"/>
    <mergeCell ref="O18:O19"/>
    <mergeCell ref="E20:E21"/>
    <mergeCell ref="O20:O21"/>
    <mergeCell ref="E22:E23"/>
    <mergeCell ref="O22:O23"/>
    <mergeCell ref="E24:E25"/>
    <mergeCell ref="O24:O25"/>
    <mergeCell ref="E26:E27"/>
    <mergeCell ref="O26:O27"/>
    <mergeCell ref="E28:E29"/>
    <mergeCell ref="O28:O29"/>
    <mergeCell ref="A30:A31"/>
    <mergeCell ref="B30:B31"/>
    <mergeCell ref="E30:E31"/>
    <mergeCell ref="G30:G31"/>
    <mergeCell ref="H30:H31"/>
    <mergeCell ref="I30:I31"/>
    <mergeCell ref="J30:J31"/>
    <mergeCell ref="K30:K31"/>
    <mergeCell ref="M30:M31"/>
    <mergeCell ref="N30:N31"/>
    <mergeCell ref="O30:O31"/>
  </mergeCells>
  <printOptions horizontalCentered="1"/>
  <pageMargins left="0.78740157480314965" right="0.59055118110236227" top="1.3779527559055118" bottom="0.78740157480314965" header="0.51181102362204722" footer="0.51181102362204722"/>
  <pageSetup paperSize="9" scale="54" firstPageNumber="7" orientation="landscape" useFirstPageNumber="1" horizontalDpi="4294967293" r:id="rId1"/>
  <headerFooter alignWithMargins="0">
    <oddHeader>&amp;C&amp;"Times New Roman CE,Félkövér"&amp;14RAPOSKA KÖZSÉG ÖNKORMÁNYZATA&amp;10
&amp;12 2019. évi beruházásai&amp;R
4. melléklet az 1/2019. (II.22.)
 önkormányzati rendelethez&amp;X4&amp;X 
ezer Ft</oddHeader>
    <oddFooter>&amp;L&amp;X4 &amp;XA 4. melléklet módosítva a 9/2019. (VII.10.) önkormányzati rendelet alapján.
Hatálybalépés napja: 2019. július 11.&amp;C&amp;P.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BB1C-5796-472E-A123-9100F3465F55}">
  <sheetPr>
    <tabColor theme="0" tint="-0.14999847407452621"/>
    <pageSetUpPr fitToPage="1"/>
  </sheetPr>
  <dimension ref="A1:GU710"/>
  <sheetViews>
    <sheetView view="pageBreakPreview" zoomScaleSheetLayoutView="100" workbookViewId="0">
      <selection activeCell="I32" sqref="I32"/>
    </sheetView>
  </sheetViews>
  <sheetFormatPr defaultRowHeight="15.75" x14ac:dyDescent="0.25"/>
  <cols>
    <col min="1" max="1" width="9" style="110" customWidth="1"/>
    <col min="2" max="2" width="80" style="110" customWidth="1"/>
    <col min="3" max="3" width="21.33203125" style="110" customWidth="1"/>
    <col min="4" max="4" width="21.83203125" style="110" customWidth="1"/>
    <col min="5" max="5" width="27" style="110" customWidth="1"/>
    <col min="6" max="16384" width="9.33203125" style="110"/>
  </cols>
  <sheetData>
    <row r="1" spans="1:203" s="107" customFormat="1" ht="15" customHeight="1" thickBot="1" x14ac:dyDescent="0.3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</row>
    <row r="2" spans="1:203" s="107" customFormat="1" ht="28.5" customHeight="1" x14ac:dyDescent="0.25">
      <c r="A2" s="996" t="s">
        <v>92</v>
      </c>
      <c r="B2" s="998" t="s">
        <v>89</v>
      </c>
      <c r="C2" s="473"/>
      <c r="D2" s="989" t="s">
        <v>375</v>
      </c>
      <c r="E2" s="991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</row>
    <row r="3" spans="1:203" s="107" customFormat="1" ht="28.5" customHeight="1" x14ac:dyDescent="0.25">
      <c r="A3" s="997"/>
      <c r="B3" s="999"/>
      <c r="C3" s="691"/>
      <c r="D3" s="341" t="s">
        <v>341</v>
      </c>
      <c r="E3" s="342" t="s">
        <v>339</v>
      </c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</row>
    <row r="4" spans="1:203" s="107" customFormat="1" ht="15" customHeight="1" x14ac:dyDescent="0.25">
      <c r="A4" s="695" t="s">
        <v>3</v>
      </c>
      <c r="B4" s="696" t="s">
        <v>4</v>
      </c>
      <c r="C4" s="696"/>
      <c r="D4" s="697" t="s">
        <v>5</v>
      </c>
      <c r="E4" s="728" t="s">
        <v>6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</row>
    <row r="5" spans="1:203" s="107" customFormat="1" ht="15.75" customHeight="1" x14ac:dyDescent="0.25">
      <c r="A5" s="701" t="s">
        <v>179</v>
      </c>
      <c r="B5" s="702" t="s">
        <v>65</v>
      </c>
      <c r="C5" s="702"/>
      <c r="D5" s="702"/>
      <c r="E5" s="729"/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6"/>
      <c r="AA5" s="706"/>
      <c r="AB5" s="706"/>
      <c r="AC5" s="706"/>
      <c r="AD5" s="706"/>
      <c r="AE5" s="706"/>
      <c r="AF5" s="706"/>
      <c r="AG5" s="706"/>
      <c r="AH5" s="706"/>
      <c r="AI5" s="706"/>
      <c r="AJ5" s="706"/>
      <c r="AK5" s="706"/>
      <c r="AL5" s="706"/>
      <c r="AM5" s="706"/>
      <c r="AN5" s="706"/>
      <c r="AO5" s="706"/>
      <c r="AP5" s="706"/>
      <c r="AQ5" s="706"/>
      <c r="AR5" s="706"/>
      <c r="AS5" s="706"/>
      <c r="AT5" s="706"/>
      <c r="AU5" s="706"/>
      <c r="AV5" s="706"/>
      <c r="AW5" s="706"/>
      <c r="AX5" s="706"/>
      <c r="AY5" s="706"/>
      <c r="AZ5" s="706"/>
      <c r="BA5" s="706"/>
      <c r="BB5" s="706"/>
      <c r="BC5" s="706"/>
      <c r="BD5" s="706"/>
      <c r="BE5" s="706"/>
      <c r="BF5" s="706"/>
      <c r="BG5" s="706"/>
      <c r="BH5" s="706"/>
      <c r="BI5" s="706"/>
      <c r="BJ5" s="706"/>
      <c r="BK5" s="706"/>
      <c r="BL5" s="706"/>
      <c r="BM5" s="706"/>
      <c r="BN5" s="706"/>
      <c r="BO5" s="706"/>
      <c r="BP5" s="706"/>
      <c r="BQ5" s="706"/>
      <c r="BR5" s="706"/>
      <c r="BS5" s="706"/>
      <c r="BT5" s="706"/>
      <c r="BU5" s="706"/>
      <c r="BV5" s="706"/>
      <c r="BW5" s="706"/>
      <c r="BX5" s="706"/>
      <c r="BY5" s="706"/>
      <c r="BZ5" s="706"/>
      <c r="CA5" s="706"/>
      <c r="CB5" s="706"/>
      <c r="CC5" s="706"/>
      <c r="CD5" s="706"/>
      <c r="CE5" s="706"/>
      <c r="CF5" s="706"/>
      <c r="CG5" s="706"/>
      <c r="CH5" s="706"/>
      <c r="CI5" s="706"/>
      <c r="CJ5" s="706"/>
      <c r="CK5" s="706"/>
      <c r="CL5" s="706"/>
      <c r="CM5" s="706"/>
      <c r="CN5" s="706"/>
      <c r="CO5" s="706"/>
      <c r="CP5" s="706"/>
      <c r="CQ5" s="706"/>
      <c r="CR5" s="706"/>
      <c r="CS5" s="706"/>
      <c r="CT5" s="706"/>
      <c r="CU5" s="706"/>
      <c r="CV5" s="706"/>
      <c r="CW5" s="706"/>
      <c r="CX5" s="706"/>
      <c r="CY5" s="706"/>
      <c r="CZ5" s="706"/>
      <c r="DA5" s="706"/>
      <c r="DB5" s="706"/>
      <c r="DC5" s="706"/>
      <c r="DD5" s="706"/>
      <c r="DE5" s="706"/>
      <c r="DF5" s="706"/>
      <c r="DG5" s="706"/>
      <c r="DH5" s="706"/>
      <c r="DI5" s="706"/>
      <c r="DJ5" s="706"/>
      <c r="DK5" s="706"/>
      <c r="DL5" s="706"/>
      <c r="DM5" s="706"/>
      <c r="DN5" s="706"/>
      <c r="DO5" s="706"/>
      <c r="DP5" s="706"/>
      <c r="DQ5" s="706"/>
      <c r="DR5" s="706"/>
      <c r="DS5" s="706"/>
      <c r="DT5" s="706"/>
      <c r="DU5" s="706"/>
      <c r="DV5" s="706"/>
      <c r="DW5" s="706"/>
      <c r="DX5" s="706"/>
      <c r="DY5" s="706"/>
      <c r="DZ5" s="706"/>
      <c r="EA5" s="706"/>
      <c r="EB5" s="706"/>
      <c r="EC5" s="706"/>
      <c r="ED5" s="706"/>
      <c r="EE5" s="706"/>
      <c r="EF5" s="706"/>
      <c r="EG5" s="706"/>
      <c r="EH5" s="706"/>
      <c r="EI5" s="706"/>
      <c r="EJ5" s="706"/>
      <c r="EK5" s="706"/>
      <c r="EL5" s="706"/>
      <c r="EM5" s="706"/>
      <c r="EN5" s="706"/>
      <c r="EO5" s="706"/>
      <c r="EP5" s="706"/>
      <c r="EQ5" s="706"/>
      <c r="ER5" s="706"/>
      <c r="ES5" s="706"/>
      <c r="ET5" s="706"/>
      <c r="EU5" s="706"/>
      <c r="EV5" s="706"/>
      <c r="EW5" s="706"/>
      <c r="EX5" s="706"/>
      <c r="EY5" s="706"/>
      <c r="EZ5" s="706"/>
      <c r="FA5" s="706"/>
      <c r="FB5" s="706"/>
      <c r="FC5" s="706"/>
      <c r="FD5" s="706"/>
      <c r="FE5" s="706"/>
      <c r="FF5" s="706"/>
      <c r="FG5" s="706"/>
      <c r="FH5" s="706"/>
      <c r="FI5" s="706"/>
      <c r="FJ5" s="706"/>
      <c r="FK5" s="706"/>
      <c r="FL5" s="706"/>
      <c r="FM5" s="706"/>
      <c r="FN5" s="706"/>
      <c r="FO5" s="706"/>
      <c r="FP5" s="706"/>
      <c r="FQ5" s="706"/>
      <c r="FR5" s="706"/>
      <c r="FS5" s="706"/>
      <c r="FT5" s="706"/>
      <c r="FU5" s="706"/>
      <c r="FV5" s="706"/>
      <c r="FW5" s="706"/>
      <c r="FX5" s="706"/>
      <c r="FY5" s="706"/>
      <c r="FZ5" s="706"/>
      <c r="GA5" s="706"/>
      <c r="GB5" s="706"/>
      <c r="GC5" s="706"/>
      <c r="GD5" s="706"/>
      <c r="GE5" s="706"/>
      <c r="GF5" s="706"/>
      <c r="GG5" s="706"/>
      <c r="GH5" s="706"/>
      <c r="GI5" s="706"/>
      <c r="GJ5" s="706"/>
      <c r="GK5" s="706"/>
      <c r="GL5" s="706"/>
      <c r="GM5" s="706"/>
      <c r="GN5" s="706"/>
      <c r="GO5" s="706"/>
      <c r="GP5" s="706"/>
      <c r="GQ5" s="706"/>
      <c r="GR5" s="706"/>
      <c r="GS5" s="706"/>
      <c r="GT5" s="706"/>
      <c r="GU5" s="706"/>
    </row>
    <row r="6" spans="1:203" s="107" customFormat="1" ht="15.75" customHeight="1" x14ac:dyDescent="0.25">
      <c r="A6" s="701"/>
      <c r="B6" s="707" t="s">
        <v>326</v>
      </c>
      <c r="C6" s="707" t="s">
        <v>340</v>
      </c>
      <c r="D6" s="708">
        <v>2362</v>
      </c>
      <c r="E6" s="1001">
        <f>SUM(D6:D7)</f>
        <v>3000</v>
      </c>
      <c r="F6" s="706"/>
      <c r="G6" s="706"/>
      <c r="H6" s="706"/>
      <c r="I6" s="706"/>
      <c r="J6" s="706"/>
      <c r="K6" s="706"/>
      <c r="L6" s="706"/>
      <c r="M6" s="706"/>
      <c r="N6" s="706"/>
      <c r="O6" s="706"/>
      <c r="P6" s="706"/>
      <c r="Q6" s="706"/>
      <c r="R6" s="706"/>
      <c r="S6" s="706"/>
      <c r="T6" s="706"/>
      <c r="U6" s="706"/>
      <c r="V6" s="706"/>
      <c r="W6" s="706"/>
      <c r="X6" s="706"/>
      <c r="Y6" s="706"/>
      <c r="Z6" s="706"/>
      <c r="AA6" s="706"/>
      <c r="AB6" s="706"/>
      <c r="AC6" s="706"/>
      <c r="AD6" s="706"/>
      <c r="AE6" s="706"/>
      <c r="AF6" s="706"/>
      <c r="AG6" s="706"/>
      <c r="AH6" s="706"/>
      <c r="AI6" s="706"/>
      <c r="AJ6" s="706"/>
      <c r="AK6" s="706"/>
      <c r="AL6" s="706"/>
      <c r="AM6" s="706"/>
      <c r="AN6" s="706"/>
      <c r="AO6" s="706"/>
      <c r="AP6" s="706"/>
      <c r="AQ6" s="706"/>
      <c r="AR6" s="706"/>
      <c r="AS6" s="706"/>
      <c r="AT6" s="706"/>
      <c r="AU6" s="706"/>
      <c r="AV6" s="706"/>
      <c r="AW6" s="706"/>
      <c r="AX6" s="706"/>
      <c r="AY6" s="706"/>
      <c r="AZ6" s="706"/>
      <c r="BA6" s="706"/>
      <c r="BB6" s="706"/>
      <c r="BC6" s="706"/>
      <c r="BD6" s="706"/>
      <c r="BE6" s="706"/>
      <c r="BF6" s="706"/>
      <c r="BG6" s="706"/>
      <c r="BH6" s="706"/>
      <c r="BI6" s="706"/>
      <c r="BJ6" s="706"/>
      <c r="BK6" s="706"/>
      <c r="BL6" s="706"/>
      <c r="BM6" s="706"/>
      <c r="BN6" s="706"/>
      <c r="BO6" s="706"/>
      <c r="BP6" s="706"/>
      <c r="BQ6" s="706"/>
      <c r="BR6" s="706"/>
      <c r="BS6" s="706"/>
      <c r="BT6" s="706"/>
      <c r="BU6" s="706"/>
      <c r="BV6" s="706"/>
      <c r="BW6" s="706"/>
      <c r="BX6" s="706"/>
      <c r="BY6" s="706"/>
      <c r="BZ6" s="706"/>
      <c r="CA6" s="706"/>
      <c r="CB6" s="706"/>
      <c r="CC6" s="706"/>
      <c r="CD6" s="706"/>
      <c r="CE6" s="706"/>
      <c r="CF6" s="706"/>
      <c r="CG6" s="706"/>
      <c r="CH6" s="706"/>
      <c r="CI6" s="706"/>
      <c r="CJ6" s="706"/>
      <c r="CK6" s="706"/>
      <c r="CL6" s="706"/>
      <c r="CM6" s="706"/>
      <c r="CN6" s="706"/>
      <c r="CO6" s="706"/>
      <c r="CP6" s="706"/>
      <c r="CQ6" s="706"/>
      <c r="CR6" s="706"/>
      <c r="CS6" s="706"/>
      <c r="CT6" s="706"/>
      <c r="CU6" s="706"/>
      <c r="CV6" s="706"/>
      <c r="CW6" s="706"/>
      <c r="CX6" s="706"/>
      <c r="CY6" s="706"/>
      <c r="CZ6" s="706"/>
      <c r="DA6" s="706"/>
      <c r="DB6" s="706"/>
      <c r="DC6" s="706"/>
      <c r="DD6" s="706"/>
      <c r="DE6" s="706"/>
      <c r="DF6" s="706"/>
      <c r="DG6" s="706"/>
      <c r="DH6" s="706"/>
      <c r="DI6" s="706"/>
      <c r="DJ6" s="706"/>
      <c r="DK6" s="706"/>
      <c r="DL6" s="706"/>
      <c r="DM6" s="706"/>
      <c r="DN6" s="706"/>
      <c r="DO6" s="706"/>
      <c r="DP6" s="706"/>
      <c r="DQ6" s="706"/>
      <c r="DR6" s="706"/>
      <c r="DS6" s="706"/>
      <c r="DT6" s="706"/>
      <c r="DU6" s="706"/>
      <c r="DV6" s="706"/>
      <c r="DW6" s="706"/>
      <c r="DX6" s="706"/>
      <c r="DY6" s="706"/>
      <c r="DZ6" s="706"/>
      <c r="EA6" s="706"/>
      <c r="EB6" s="706"/>
      <c r="EC6" s="706"/>
      <c r="ED6" s="706"/>
      <c r="EE6" s="706"/>
      <c r="EF6" s="706"/>
      <c r="EG6" s="706"/>
      <c r="EH6" s="706"/>
      <c r="EI6" s="706"/>
      <c r="EJ6" s="706"/>
      <c r="EK6" s="706"/>
      <c r="EL6" s="706"/>
      <c r="EM6" s="706"/>
      <c r="EN6" s="706"/>
      <c r="EO6" s="706"/>
      <c r="EP6" s="706"/>
      <c r="EQ6" s="706"/>
      <c r="ER6" s="706"/>
      <c r="ES6" s="706"/>
      <c r="ET6" s="706"/>
      <c r="EU6" s="706"/>
      <c r="EV6" s="706"/>
      <c r="EW6" s="706"/>
      <c r="EX6" s="706"/>
      <c r="EY6" s="706"/>
      <c r="EZ6" s="706"/>
      <c r="FA6" s="706"/>
      <c r="FB6" s="706"/>
      <c r="FC6" s="706"/>
      <c r="FD6" s="706"/>
      <c r="FE6" s="706"/>
      <c r="FF6" s="706"/>
      <c r="FG6" s="706"/>
      <c r="FH6" s="706"/>
      <c r="FI6" s="706"/>
      <c r="FJ6" s="706"/>
      <c r="FK6" s="706"/>
      <c r="FL6" s="706"/>
      <c r="FM6" s="706"/>
      <c r="FN6" s="706"/>
      <c r="FO6" s="706"/>
      <c r="FP6" s="706"/>
      <c r="FQ6" s="706"/>
      <c r="FR6" s="706"/>
      <c r="FS6" s="706"/>
      <c r="FT6" s="706"/>
      <c r="FU6" s="706"/>
      <c r="FV6" s="706"/>
      <c r="FW6" s="706"/>
      <c r="FX6" s="706"/>
      <c r="FY6" s="706"/>
      <c r="FZ6" s="706"/>
      <c r="GA6" s="706"/>
      <c r="GB6" s="706"/>
      <c r="GC6" s="706"/>
      <c r="GD6" s="706"/>
      <c r="GE6" s="706"/>
      <c r="GF6" s="706"/>
      <c r="GG6" s="706"/>
      <c r="GH6" s="706"/>
      <c r="GI6" s="706"/>
      <c r="GJ6" s="706"/>
      <c r="GK6" s="706"/>
      <c r="GL6" s="706"/>
      <c r="GM6" s="706"/>
      <c r="GN6" s="706"/>
      <c r="GO6" s="706"/>
      <c r="GP6" s="706"/>
      <c r="GQ6" s="706"/>
      <c r="GR6" s="706"/>
      <c r="GS6" s="706"/>
      <c r="GT6" s="706"/>
      <c r="GU6" s="706"/>
    </row>
    <row r="7" spans="1:203" s="107" customFormat="1" ht="15.75" customHeight="1" x14ac:dyDescent="0.25">
      <c r="A7" s="701"/>
      <c r="B7" s="710"/>
      <c r="C7" s="711" t="s">
        <v>338</v>
      </c>
      <c r="D7" s="710">
        <v>638</v>
      </c>
      <c r="E7" s="1002"/>
      <c r="F7" s="706"/>
      <c r="G7" s="706"/>
      <c r="H7" s="706"/>
      <c r="I7" s="706"/>
      <c r="J7" s="706"/>
      <c r="K7" s="706"/>
      <c r="L7" s="706"/>
      <c r="M7" s="706"/>
      <c r="N7" s="706"/>
      <c r="O7" s="706"/>
      <c r="P7" s="706"/>
      <c r="Q7" s="706"/>
      <c r="R7" s="706"/>
      <c r="S7" s="706"/>
      <c r="T7" s="706"/>
      <c r="U7" s="706"/>
      <c r="V7" s="706"/>
      <c r="W7" s="706"/>
      <c r="X7" s="706"/>
      <c r="Y7" s="706"/>
      <c r="Z7" s="706"/>
      <c r="AA7" s="706"/>
      <c r="AB7" s="706"/>
      <c r="AC7" s="706"/>
      <c r="AD7" s="706"/>
      <c r="AE7" s="706"/>
      <c r="AF7" s="706"/>
      <c r="AG7" s="706"/>
      <c r="AH7" s="706"/>
      <c r="AI7" s="706"/>
      <c r="AJ7" s="706"/>
      <c r="AK7" s="706"/>
      <c r="AL7" s="706"/>
      <c r="AM7" s="706"/>
      <c r="AN7" s="706"/>
      <c r="AO7" s="706"/>
      <c r="AP7" s="706"/>
      <c r="AQ7" s="706"/>
      <c r="AR7" s="706"/>
      <c r="AS7" s="706"/>
      <c r="AT7" s="706"/>
      <c r="AU7" s="706"/>
      <c r="AV7" s="706"/>
      <c r="AW7" s="706"/>
      <c r="AX7" s="706"/>
      <c r="AY7" s="706"/>
      <c r="AZ7" s="706"/>
      <c r="BA7" s="706"/>
      <c r="BB7" s="706"/>
      <c r="BC7" s="706"/>
      <c r="BD7" s="706"/>
      <c r="BE7" s="706"/>
      <c r="BF7" s="706"/>
      <c r="BG7" s="706"/>
      <c r="BH7" s="706"/>
      <c r="BI7" s="706"/>
      <c r="BJ7" s="706"/>
      <c r="BK7" s="706"/>
      <c r="BL7" s="706"/>
      <c r="BM7" s="706"/>
      <c r="BN7" s="706"/>
      <c r="BO7" s="706"/>
      <c r="BP7" s="706"/>
      <c r="BQ7" s="706"/>
      <c r="BR7" s="706"/>
      <c r="BS7" s="706"/>
      <c r="BT7" s="706"/>
      <c r="BU7" s="706"/>
      <c r="BV7" s="706"/>
      <c r="BW7" s="706"/>
      <c r="BX7" s="706"/>
      <c r="BY7" s="706"/>
      <c r="BZ7" s="706"/>
      <c r="CA7" s="706"/>
      <c r="CB7" s="706"/>
      <c r="CC7" s="706"/>
      <c r="CD7" s="706"/>
      <c r="CE7" s="706"/>
      <c r="CF7" s="706"/>
      <c r="CG7" s="706"/>
      <c r="CH7" s="706"/>
      <c r="CI7" s="706"/>
      <c r="CJ7" s="706"/>
      <c r="CK7" s="706"/>
      <c r="CL7" s="706"/>
      <c r="CM7" s="706"/>
      <c r="CN7" s="706"/>
      <c r="CO7" s="706"/>
      <c r="CP7" s="706"/>
      <c r="CQ7" s="706"/>
      <c r="CR7" s="706"/>
      <c r="CS7" s="706"/>
      <c r="CT7" s="706"/>
      <c r="CU7" s="706"/>
      <c r="CV7" s="706"/>
      <c r="CW7" s="706"/>
      <c r="CX7" s="706"/>
      <c r="CY7" s="706"/>
      <c r="CZ7" s="706"/>
      <c r="DA7" s="706"/>
      <c r="DB7" s="706"/>
      <c r="DC7" s="706"/>
      <c r="DD7" s="706"/>
      <c r="DE7" s="706"/>
      <c r="DF7" s="706"/>
      <c r="DG7" s="706"/>
      <c r="DH7" s="706"/>
      <c r="DI7" s="706"/>
      <c r="DJ7" s="706"/>
      <c r="DK7" s="706"/>
      <c r="DL7" s="706"/>
      <c r="DM7" s="706"/>
      <c r="DN7" s="706"/>
      <c r="DO7" s="706"/>
      <c r="DP7" s="706"/>
      <c r="DQ7" s="706"/>
      <c r="DR7" s="706"/>
      <c r="DS7" s="706"/>
      <c r="DT7" s="706"/>
      <c r="DU7" s="706"/>
      <c r="DV7" s="706"/>
      <c r="DW7" s="706"/>
      <c r="DX7" s="706"/>
      <c r="DY7" s="706"/>
      <c r="DZ7" s="706"/>
      <c r="EA7" s="706"/>
      <c r="EB7" s="706"/>
      <c r="EC7" s="706"/>
      <c r="ED7" s="706"/>
      <c r="EE7" s="706"/>
      <c r="EF7" s="706"/>
      <c r="EG7" s="706"/>
      <c r="EH7" s="706"/>
      <c r="EI7" s="706"/>
      <c r="EJ7" s="706"/>
      <c r="EK7" s="706"/>
      <c r="EL7" s="706"/>
      <c r="EM7" s="706"/>
      <c r="EN7" s="706"/>
      <c r="EO7" s="706"/>
      <c r="EP7" s="706"/>
      <c r="EQ7" s="706"/>
      <c r="ER7" s="706"/>
      <c r="ES7" s="706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6"/>
      <c r="FF7" s="706"/>
      <c r="FG7" s="706"/>
      <c r="FH7" s="706"/>
      <c r="FI7" s="706"/>
      <c r="FJ7" s="706"/>
      <c r="FK7" s="706"/>
      <c r="FL7" s="706"/>
      <c r="FM7" s="706"/>
      <c r="FN7" s="706"/>
      <c r="FO7" s="706"/>
      <c r="FP7" s="706"/>
      <c r="FQ7" s="706"/>
      <c r="FR7" s="706"/>
      <c r="FS7" s="706"/>
      <c r="FT7" s="706"/>
      <c r="FU7" s="706"/>
      <c r="FV7" s="706"/>
      <c r="FW7" s="706"/>
      <c r="FX7" s="706"/>
      <c r="FY7" s="706"/>
      <c r="FZ7" s="706"/>
      <c r="GA7" s="706"/>
      <c r="GB7" s="706"/>
      <c r="GC7" s="706"/>
      <c r="GD7" s="706"/>
      <c r="GE7" s="706"/>
      <c r="GF7" s="706"/>
      <c r="GG7" s="706"/>
      <c r="GH7" s="706"/>
      <c r="GI7" s="706"/>
      <c r="GJ7" s="706"/>
      <c r="GK7" s="706"/>
      <c r="GL7" s="706"/>
      <c r="GM7" s="706"/>
      <c r="GN7" s="706"/>
      <c r="GO7" s="706"/>
      <c r="GP7" s="706"/>
      <c r="GQ7" s="706"/>
      <c r="GR7" s="706"/>
      <c r="GS7" s="706"/>
      <c r="GT7" s="706"/>
      <c r="GU7" s="706"/>
    </row>
    <row r="8" spans="1:203" s="107" customFormat="1" ht="15" hidden="1" customHeight="1" x14ac:dyDescent="0.25">
      <c r="A8" s="684"/>
      <c r="C8" s="707" t="s">
        <v>340</v>
      </c>
      <c r="D8" s="713"/>
      <c r="E8" s="1001">
        <f>SUM(D8:D9)</f>
        <v>0</v>
      </c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</row>
    <row r="9" spans="1:203" s="107" customFormat="1" ht="15" hidden="1" customHeight="1" x14ac:dyDescent="0.25">
      <c r="A9" s="684"/>
      <c r="B9" s="295"/>
      <c r="C9" s="711" t="s">
        <v>338</v>
      </c>
      <c r="D9" s="296"/>
      <c r="E9" s="100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</row>
    <row r="10" spans="1:203" s="107" customFormat="1" ht="15" hidden="1" customHeight="1" x14ac:dyDescent="0.25">
      <c r="A10" s="720"/>
      <c r="B10" s="107" t="s">
        <v>342</v>
      </c>
      <c r="C10" s="707" t="s">
        <v>340</v>
      </c>
      <c r="D10" s="708"/>
      <c r="E10" s="1001">
        <f>SUM(D10:D11)</f>
        <v>0</v>
      </c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</row>
    <row r="11" spans="1:203" s="107" customFormat="1" ht="15" hidden="1" customHeight="1" x14ac:dyDescent="0.25">
      <c r="A11" s="720"/>
      <c r="B11" s="295"/>
      <c r="C11" s="711" t="s">
        <v>338</v>
      </c>
      <c r="D11" s="710"/>
      <c r="E11" s="100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</row>
    <row r="12" spans="1:203" s="107" customFormat="1" ht="15" hidden="1" customHeight="1" x14ac:dyDescent="0.25">
      <c r="A12" s="720"/>
      <c r="C12" s="707" t="s">
        <v>340</v>
      </c>
      <c r="D12" s="708"/>
      <c r="E12" s="1001">
        <f>SUM(D12:D13)</f>
        <v>0</v>
      </c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</row>
    <row r="13" spans="1:203" s="107" customFormat="1" ht="15" hidden="1" customHeight="1" x14ac:dyDescent="0.25">
      <c r="A13" s="720"/>
      <c r="B13" s="295"/>
      <c r="C13" s="711" t="s">
        <v>338</v>
      </c>
      <c r="D13" s="710"/>
      <c r="E13" s="100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</row>
    <row r="14" spans="1:203" s="107" customFormat="1" ht="15" hidden="1" customHeight="1" x14ac:dyDescent="0.25">
      <c r="A14" s="720"/>
      <c r="C14" s="707" t="s">
        <v>340</v>
      </c>
      <c r="D14" s="708"/>
      <c r="E14" s="1001">
        <f>SUM(D14:D15)</f>
        <v>0</v>
      </c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</row>
    <row r="15" spans="1:203" s="107" customFormat="1" ht="15" hidden="1" customHeight="1" x14ac:dyDescent="0.25">
      <c r="A15" s="720"/>
      <c r="B15" s="295"/>
      <c r="C15" s="711" t="s">
        <v>338</v>
      </c>
      <c r="D15" s="710"/>
      <c r="E15" s="100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</row>
    <row r="16" spans="1:203" s="107" customFormat="1" ht="15" hidden="1" customHeight="1" x14ac:dyDescent="0.25">
      <c r="A16" s="720"/>
      <c r="D16" s="708"/>
      <c r="E16" s="1001">
        <f>SUM(D16:D17)</f>
        <v>0</v>
      </c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</row>
    <row r="17" spans="1:203" s="107" customFormat="1" ht="15" hidden="1" customHeight="1" x14ac:dyDescent="0.25">
      <c r="A17" s="720"/>
      <c r="D17" s="707"/>
      <c r="E17" s="1001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</row>
    <row r="18" spans="1:203" s="107" customFormat="1" ht="15" customHeight="1" x14ac:dyDescent="0.25">
      <c r="A18" s="720"/>
      <c r="D18" s="707"/>
      <c r="E18" s="729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</row>
    <row r="19" spans="1:203" s="107" customFormat="1" ht="15" customHeight="1" x14ac:dyDescent="0.25">
      <c r="A19" s="981" t="s">
        <v>179</v>
      </c>
      <c r="B19" s="983" t="s">
        <v>343</v>
      </c>
      <c r="C19" s="113" t="s">
        <v>340</v>
      </c>
      <c r="D19" s="294">
        <f>SUM(D6,D8,D10,D12,D14,D16)</f>
        <v>2362</v>
      </c>
      <c r="E19" s="974">
        <f>SUM(E5:E18)</f>
        <v>3000</v>
      </c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</row>
    <row r="20" spans="1:203" s="107" customFormat="1" ht="15" customHeight="1" thickBot="1" x14ac:dyDescent="0.3">
      <c r="A20" s="982"/>
      <c r="B20" s="984"/>
      <c r="C20" s="343" t="s">
        <v>338</v>
      </c>
      <c r="D20" s="344">
        <f>SUM(D7,D9,D11,D13,D15,D17)</f>
        <v>638</v>
      </c>
      <c r="E20" s="975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</row>
    <row r="21" spans="1:203" x14ac:dyDescent="0.25">
      <c r="A21" s="730"/>
      <c r="B21" s="730"/>
      <c r="C21" s="730"/>
      <c r="D21" s="730"/>
      <c r="E21" s="730"/>
    </row>
    <row r="22" spans="1:203" x14ac:dyDescent="0.25">
      <c r="A22" s="730"/>
      <c r="B22" s="730"/>
      <c r="C22" s="730"/>
      <c r="D22" s="730"/>
      <c r="E22" s="730"/>
    </row>
    <row r="23" spans="1:203" x14ac:dyDescent="0.25">
      <c r="A23" s="731"/>
      <c r="B23" s="730"/>
      <c r="C23" s="730"/>
      <c r="D23" s="730"/>
      <c r="E23" s="730"/>
    </row>
    <row r="24" spans="1:203" x14ac:dyDescent="0.25">
      <c r="A24" s="730"/>
      <c r="B24" s="730"/>
      <c r="C24" s="730"/>
      <c r="D24" s="730"/>
      <c r="E24" s="730"/>
    </row>
    <row r="25" spans="1:203" x14ac:dyDescent="0.25">
      <c r="A25" s="730"/>
      <c r="B25" s="730"/>
      <c r="C25" s="730"/>
      <c r="D25" s="730"/>
      <c r="E25" s="730"/>
    </row>
    <row r="26" spans="1:203" x14ac:dyDescent="0.25">
      <c r="A26" s="730"/>
      <c r="B26" s="730"/>
      <c r="C26" s="730"/>
      <c r="D26" s="730"/>
      <c r="E26" s="730"/>
    </row>
    <row r="27" spans="1:203" x14ac:dyDescent="0.25">
      <c r="A27" s="730"/>
      <c r="B27" s="730"/>
      <c r="C27" s="730"/>
      <c r="D27" s="730"/>
      <c r="E27" s="730"/>
    </row>
    <row r="28" spans="1:203" x14ac:dyDescent="0.25">
      <c r="A28" s="730"/>
      <c r="B28" s="730"/>
      <c r="C28" s="730"/>
      <c r="D28" s="730"/>
      <c r="E28" s="730"/>
    </row>
    <row r="29" spans="1:203" x14ac:dyDescent="0.25">
      <c r="A29" s="730"/>
      <c r="B29" s="730"/>
      <c r="C29" s="730"/>
      <c r="D29" s="730"/>
      <c r="E29" s="730"/>
    </row>
    <row r="30" spans="1:203" x14ac:dyDescent="0.25">
      <c r="A30" s="730"/>
      <c r="B30" s="730"/>
      <c r="C30" s="730"/>
      <c r="D30" s="730"/>
      <c r="E30" s="730"/>
    </row>
    <row r="31" spans="1:203" x14ac:dyDescent="0.25">
      <c r="A31" s="730"/>
      <c r="B31" s="730"/>
      <c r="C31" s="730"/>
      <c r="D31" s="730"/>
      <c r="E31" s="730"/>
    </row>
    <row r="32" spans="1:203" x14ac:dyDescent="0.25">
      <c r="A32" s="730"/>
      <c r="B32" s="731"/>
      <c r="C32" s="731"/>
      <c r="D32" s="731"/>
      <c r="E32" s="731"/>
    </row>
    <row r="33" spans="1:5" x14ac:dyDescent="0.25">
      <c r="A33" s="730"/>
      <c r="B33" s="730"/>
      <c r="C33" s="730"/>
      <c r="D33" s="730"/>
      <c r="E33" s="730"/>
    </row>
    <row r="34" spans="1:5" x14ac:dyDescent="0.25">
      <c r="A34" s="730"/>
      <c r="B34" s="730"/>
      <c r="C34" s="730"/>
      <c r="D34" s="730"/>
      <c r="E34" s="730"/>
    </row>
    <row r="35" spans="1:5" x14ac:dyDescent="0.25">
      <c r="A35" s="730"/>
      <c r="B35" s="730"/>
      <c r="C35" s="730"/>
      <c r="D35" s="730"/>
      <c r="E35" s="730"/>
    </row>
    <row r="36" spans="1:5" x14ac:dyDescent="0.25">
      <c r="A36" s="730"/>
      <c r="B36" s="730"/>
      <c r="C36" s="730"/>
      <c r="D36" s="730"/>
      <c r="E36" s="730"/>
    </row>
    <row r="37" spans="1:5" x14ac:dyDescent="0.25">
      <c r="A37" s="730"/>
      <c r="B37" s="730"/>
      <c r="C37" s="730"/>
      <c r="D37" s="730"/>
      <c r="E37" s="730"/>
    </row>
    <row r="38" spans="1:5" x14ac:dyDescent="0.25">
      <c r="A38" s="730"/>
      <c r="B38" s="730"/>
      <c r="C38" s="730"/>
      <c r="D38" s="730"/>
      <c r="E38" s="730"/>
    </row>
    <row r="39" spans="1:5" x14ac:dyDescent="0.25">
      <c r="A39" s="730"/>
      <c r="B39" s="730"/>
      <c r="C39" s="730"/>
      <c r="D39" s="730"/>
      <c r="E39" s="730"/>
    </row>
    <row r="40" spans="1:5" x14ac:dyDescent="0.25">
      <c r="A40" s="730"/>
      <c r="B40" s="730"/>
      <c r="C40" s="730"/>
      <c r="D40" s="730"/>
      <c r="E40" s="730"/>
    </row>
    <row r="41" spans="1:5" x14ac:dyDescent="0.25">
      <c r="A41" s="730"/>
      <c r="B41" s="730"/>
      <c r="C41" s="730"/>
      <c r="D41" s="730"/>
      <c r="E41" s="730"/>
    </row>
    <row r="42" spans="1:5" x14ac:dyDescent="0.25">
      <c r="A42" s="730"/>
      <c r="B42" s="730"/>
      <c r="C42" s="730"/>
      <c r="D42" s="730"/>
      <c r="E42" s="730"/>
    </row>
    <row r="43" spans="1:5" x14ac:dyDescent="0.25">
      <c r="A43" s="730"/>
      <c r="B43" s="730"/>
      <c r="C43" s="730"/>
      <c r="D43" s="730"/>
      <c r="E43" s="730"/>
    </row>
    <row r="44" spans="1:5" x14ac:dyDescent="0.25">
      <c r="A44" s="730"/>
      <c r="B44" s="730"/>
      <c r="C44" s="730"/>
      <c r="D44" s="730"/>
      <c r="E44" s="730"/>
    </row>
    <row r="45" spans="1:5" x14ac:dyDescent="0.25">
      <c r="A45" s="730"/>
      <c r="B45" s="730"/>
      <c r="C45" s="730"/>
      <c r="D45" s="730"/>
      <c r="E45" s="730"/>
    </row>
    <row r="46" spans="1:5" x14ac:dyDescent="0.25">
      <c r="A46" s="730"/>
      <c r="B46" s="730"/>
      <c r="C46" s="730"/>
      <c r="D46" s="730"/>
      <c r="E46" s="730"/>
    </row>
    <row r="47" spans="1:5" x14ac:dyDescent="0.25">
      <c r="A47" s="730"/>
      <c r="B47" s="730"/>
      <c r="C47" s="730"/>
      <c r="D47" s="730"/>
      <c r="E47" s="730"/>
    </row>
    <row r="48" spans="1:5" x14ac:dyDescent="0.25">
      <c r="A48" s="730"/>
      <c r="B48" s="730"/>
      <c r="C48" s="730"/>
      <c r="D48" s="730"/>
      <c r="E48" s="730"/>
    </row>
    <row r="49" spans="1:5" x14ac:dyDescent="0.25">
      <c r="A49" s="730"/>
      <c r="B49" s="730"/>
      <c r="C49" s="730"/>
      <c r="D49" s="730"/>
      <c r="E49" s="730"/>
    </row>
    <row r="50" spans="1:5" x14ac:dyDescent="0.25">
      <c r="A50" s="730"/>
      <c r="B50" s="730"/>
      <c r="C50" s="730"/>
      <c r="D50" s="730"/>
      <c r="E50" s="730"/>
    </row>
    <row r="51" spans="1:5" x14ac:dyDescent="0.25">
      <c r="A51" s="730"/>
      <c r="B51" s="730"/>
      <c r="C51" s="730"/>
      <c r="D51" s="730"/>
      <c r="E51" s="730"/>
    </row>
    <row r="52" spans="1:5" x14ac:dyDescent="0.25">
      <c r="A52" s="730"/>
      <c r="B52" s="730"/>
      <c r="C52" s="730"/>
      <c r="D52" s="730"/>
      <c r="E52" s="730"/>
    </row>
    <row r="53" spans="1:5" x14ac:dyDescent="0.25">
      <c r="A53" s="730"/>
      <c r="B53" s="730"/>
      <c r="C53" s="730"/>
      <c r="D53" s="730"/>
      <c r="E53" s="730"/>
    </row>
    <row r="54" spans="1:5" x14ac:dyDescent="0.25">
      <c r="A54" s="730"/>
      <c r="B54" s="730"/>
      <c r="C54" s="730"/>
      <c r="D54" s="730"/>
      <c r="E54" s="730"/>
    </row>
    <row r="55" spans="1:5" x14ac:dyDescent="0.25">
      <c r="A55" s="730"/>
      <c r="B55" s="730"/>
      <c r="C55" s="730"/>
      <c r="D55" s="730"/>
      <c r="E55" s="730"/>
    </row>
    <row r="56" spans="1:5" x14ac:dyDescent="0.25">
      <c r="A56" s="730"/>
      <c r="B56" s="730"/>
      <c r="C56" s="730"/>
      <c r="D56" s="730"/>
      <c r="E56" s="730"/>
    </row>
    <row r="57" spans="1:5" x14ac:dyDescent="0.25">
      <c r="A57" s="730"/>
      <c r="B57" s="730"/>
      <c r="C57" s="730"/>
      <c r="D57" s="730"/>
      <c r="E57" s="730"/>
    </row>
    <row r="58" spans="1:5" x14ac:dyDescent="0.25">
      <c r="A58" s="730"/>
      <c r="B58" s="730"/>
      <c r="C58" s="730"/>
      <c r="D58" s="730"/>
      <c r="E58" s="730"/>
    </row>
    <row r="59" spans="1:5" x14ac:dyDescent="0.25">
      <c r="A59" s="730"/>
      <c r="B59" s="730"/>
      <c r="C59" s="730"/>
      <c r="D59" s="730"/>
      <c r="E59" s="730"/>
    </row>
    <row r="60" spans="1:5" x14ac:dyDescent="0.25">
      <c r="A60" s="730"/>
      <c r="B60" s="730"/>
      <c r="C60" s="730"/>
      <c r="D60" s="730"/>
      <c r="E60" s="730"/>
    </row>
    <row r="61" spans="1:5" x14ac:dyDescent="0.25">
      <c r="A61" s="730"/>
      <c r="B61" s="730"/>
      <c r="C61" s="730"/>
      <c r="D61" s="730"/>
      <c r="E61" s="730"/>
    </row>
    <row r="62" spans="1:5" x14ac:dyDescent="0.25">
      <c r="A62" s="730"/>
      <c r="B62" s="730"/>
      <c r="C62" s="730"/>
      <c r="D62" s="730"/>
      <c r="E62" s="730"/>
    </row>
    <row r="63" spans="1:5" x14ac:dyDescent="0.25">
      <c r="A63" s="730"/>
      <c r="B63" s="730"/>
      <c r="C63" s="730"/>
      <c r="D63" s="730"/>
      <c r="E63" s="730"/>
    </row>
    <row r="64" spans="1:5" x14ac:dyDescent="0.25">
      <c r="A64" s="730"/>
      <c r="B64" s="730"/>
      <c r="C64" s="730"/>
      <c r="D64" s="730"/>
      <c r="E64" s="730"/>
    </row>
    <row r="65" spans="1:5" x14ac:dyDescent="0.25">
      <c r="A65" s="730"/>
      <c r="B65" s="730"/>
      <c r="C65" s="730"/>
      <c r="D65" s="730"/>
      <c r="E65" s="730"/>
    </row>
    <row r="66" spans="1:5" x14ac:dyDescent="0.25">
      <c r="A66" s="730"/>
      <c r="B66" s="730"/>
      <c r="C66" s="730"/>
      <c r="D66" s="730"/>
      <c r="E66" s="730"/>
    </row>
    <row r="67" spans="1:5" x14ac:dyDescent="0.25">
      <c r="A67" s="730"/>
      <c r="B67" s="730"/>
      <c r="C67" s="730"/>
      <c r="D67" s="730"/>
      <c r="E67" s="730"/>
    </row>
    <row r="68" spans="1:5" x14ac:dyDescent="0.25">
      <c r="A68" s="730"/>
      <c r="B68" s="730"/>
      <c r="C68" s="730"/>
      <c r="D68" s="730"/>
      <c r="E68" s="730"/>
    </row>
    <row r="69" spans="1:5" x14ac:dyDescent="0.25">
      <c r="A69" s="730"/>
      <c r="B69" s="730"/>
      <c r="C69" s="730"/>
      <c r="D69" s="730"/>
      <c r="E69" s="730"/>
    </row>
    <row r="70" spans="1:5" x14ac:dyDescent="0.25">
      <c r="A70" s="730"/>
      <c r="B70" s="730"/>
      <c r="C70" s="730"/>
      <c r="D70" s="730"/>
      <c r="E70" s="730"/>
    </row>
    <row r="71" spans="1:5" x14ac:dyDescent="0.25">
      <c r="A71" s="730"/>
      <c r="B71" s="730"/>
      <c r="C71" s="730"/>
      <c r="D71" s="730"/>
      <c r="E71" s="730"/>
    </row>
    <row r="72" spans="1:5" x14ac:dyDescent="0.25">
      <c r="A72" s="730"/>
      <c r="B72" s="730"/>
      <c r="C72" s="730"/>
      <c r="D72" s="730"/>
      <c r="E72" s="730"/>
    </row>
    <row r="73" spans="1:5" x14ac:dyDescent="0.25">
      <c r="A73" s="730"/>
      <c r="B73" s="730"/>
      <c r="C73" s="730"/>
      <c r="D73" s="730"/>
      <c r="E73" s="730"/>
    </row>
    <row r="74" spans="1:5" x14ac:dyDescent="0.25">
      <c r="A74" s="730"/>
      <c r="B74" s="730"/>
      <c r="C74" s="730"/>
      <c r="D74" s="730"/>
      <c r="E74" s="730"/>
    </row>
    <row r="75" spans="1:5" x14ac:dyDescent="0.25">
      <c r="A75" s="730"/>
      <c r="B75" s="730"/>
      <c r="C75" s="730"/>
      <c r="D75" s="730"/>
      <c r="E75" s="730"/>
    </row>
    <row r="76" spans="1:5" x14ac:dyDescent="0.25">
      <c r="A76" s="730"/>
      <c r="B76" s="730"/>
      <c r="C76" s="730"/>
      <c r="D76" s="730"/>
      <c r="E76" s="730"/>
    </row>
    <row r="77" spans="1:5" x14ac:dyDescent="0.25">
      <c r="A77" s="730"/>
      <c r="B77" s="730"/>
      <c r="C77" s="730"/>
      <c r="D77" s="730"/>
      <c r="E77" s="730"/>
    </row>
    <row r="78" spans="1:5" x14ac:dyDescent="0.25">
      <c r="A78" s="730"/>
      <c r="B78" s="730"/>
      <c r="C78" s="730"/>
      <c r="D78" s="730"/>
      <c r="E78" s="730"/>
    </row>
    <row r="79" spans="1:5" x14ac:dyDescent="0.25">
      <c r="A79" s="730"/>
      <c r="B79" s="730" t="s">
        <v>330</v>
      </c>
      <c r="C79" s="730"/>
      <c r="D79" s="730"/>
      <c r="E79" s="730"/>
    </row>
    <row r="80" spans="1:5" x14ac:dyDescent="0.25">
      <c r="A80" s="730"/>
      <c r="B80" s="730" t="s">
        <v>331</v>
      </c>
      <c r="C80" s="730"/>
      <c r="D80" s="730"/>
      <c r="E80" s="730"/>
    </row>
    <row r="81" spans="1:5" x14ac:dyDescent="0.25">
      <c r="A81" s="730"/>
      <c r="B81" s="730"/>
      <c r="C81" s="730"/>
      <c r="D81" s="730"/>
      <c r="E81" s="730"/>
    </row>
    <row r="82" spans="1:5" x14ac:dyDescent="0.25">
      <c r="A82" s="730"/>
      <c r="B82" s="730"/>
      <c r="C82" s="730"/>
      <c r="D82" s="730"/>
      <c r="E82" s="730"/>
    </row>
    <row r="83" spans="1:5" x14ac:dyDescent="0.25">
      <c r="A83" s="730"/>
      <c r="B83" s="730"/>
      <c r="C83" s="730"/>
      <c r="D83" s="730"/>
      <c r="E83" s="730"/>
    </row>
    <row r="84" spans="1:5" x14ac:dyDescent="0.25">
      <c r="A84" s="730"/>
      <c r="B84" s="730"/>
      <c r="C84" s="730"/>
      <c r="D84" s="730"/>
      <c r="E84" s="730"/>
    </row>
    <row r="85" spans="1:5" x14ac:dyDescent="0.25">
      <c r="A85" s="730"/>
      <c r="B85" s="730"/>
      <c r="C85" s="730"/>
      <c r="D85" s="730"/>
      <c r="E85" s="730"/>
    </row>
    <row r="86" spans="1:5" x14ac:dyDescent="0.25">
      <c r="A86" s="730"/>
      <c r="B86" s="730"/>
      <c r="C86" s="730"/>
      <c r="D86" s="730"/>
      <c r="E86" s="730"/>
    </row>
    <row r="87" spans="1:5" x14ac:dyDescent="0.25">
      <c r="A87" s="730"/>
      <c r="B87" s="730"/>
      <c r="C87" s="730"/>
      <c r="D87" s="730"/>
      <c r="E87" s="730"/>
    </row>
    <row r="88" spans="1:5" x14ac:dyDescent="0.25">
      <c r="A88" s="730"/>
      <c r="B88" s="730"/>
      <c r="C88" s="730"/>
      <c r="D88" s="730"/>
      <c r="E88" s="730"/>
    </row>
    <row r="89" spans="1:5" x14ac:dyDescent="0.25">
      <c r="A89" s="730"/>
      <c r="B89" s="730"/>
      <c r="C89" s="730"/>
      <c r="D89" s="730"/>
      <c r="E89" s="730"/>
    </row>
    <row r="90" spans="1:5" x14ac:dyDescent="0.25">
      <c r="A90" s="730"/>
      <c r="B90" s="730"/>
      <c r="C90" s="730"/>
      <c r="D90" s="730"/>
      <c r="E90" s="730"/>
    </row>
    <row r="91" spans="1:5" x14ac:dyDescent="0.25">
      <c r="A91" s="730"/>
      <c r="B91" s="730"/>
      <c r="C91" s="730"/>
      <c r="D91" s="730"/>
      <c r="E91" s="730"/>
    </row>
    <row r="92" spans="1:5" x14ac:dyDescent="0.25">
      <c r="A92" s="730"/>
      <c r="B92" s="730"/>
      <c r="C92" s="730"/>
      <c r="D92" s="730"/>
      <c r="E92" s="730"/>
    </row>
    <row r="93" spans="1:5" x14ac:dyDescent="0.25">
      <c r="A93" s="730"/>
      <c r="B93" s="730"/>
      <c r="C93" s="730"/>
      <c r="D93" s="730"/>
      <c r="E93" s="730"/>
    </row>
    <row r="94" spans="1:5" x14ac:dyDescent="0.25">
      <c r="A94" s="730"/>
      <c r="B94" s="730"/>
      <c r="C94" s="730"/>
      <c r="D94" s="730"/>
      <c r="E94" s="730"/>
    </row>
    <row r="95" spans="1:5" x14ac:dyDescent="0.25">
      <c r="A95" s="730"/>
      <c r="B95" s="730"/>
      <c r="C95" s="730"/>
      <c r="D95" s="730"/>
      <c r="E95" s="730"/>
    </row>
    <row r="96" spans="1:5" x14ac:dyDescent="0.25">
      <c r="A96" s="730"/>
      <c r="B96" s="730"/>
      <c r="C96" s="730"/>
      <c r="D96" s="730"/>
      <c r="E96" s="730"/>
    </row>
    <row r="97" spans="1:5" x14ac:dyDescent="0.25">
      <c r="A97" s="730"/>
      <c r="B97" s="730"/>
      <c r="C97" s="730"/>
      <c r="D97" s="730"/>
      <c r="E97" s="730"/>
    </row>
    <row r="98" spans="1:5" x14ac:dyDescent="0.25">
      <c r="A98" s="730"/>
      <c r="B98" s="730"/>
      <c r="C98" s="730"/>
      <c r="D98" s="730"/>
      <c r="E98" s="730"/>
    </row>
    <row r="99" spans="1:5" x14ac:dyDescent="0.25">
      <c r="A99" s="730"/>
      <c r="B99" s="730"/>
      <c r="C99" s="730"/>
      <c r="D99" s="730"/>
      <c r="E99" s="730"/>
    </row>
    <row r="100" spans="1:5" x14ac:dyDescent="0.25">
      <c r="A100" s="730"/>
      <c r="B100" s="730"/>
      <c r="C100" s="730"/>
      <c r="D100" s="730"/>
      <c r="E100" s="730"/>
    </row>
    <row r="101" spans="1:5" x14ac:dyDescent="0.25">
      <c r="A101" s="730"/>
      <c r="B101" s="730"/>
      <c r="C101" s="730"/>
      <c r="D101" s="730"/>
      <c r="E101" s="730"/>
    </row>
    <row r="102" spans="1:5" x14ac:dyDescent="0.25">
      <c r="A102" s="730"/>
      <c r="B102" s="730"/>
      <c r="C102" s="730"/>
      <c r="D102" s="730"/>
      <c r="E102" s="730"/>
    </row>
    <row r="103" spans="1:5" x14ac:dyDescent="0.25">
      <c r="A103" s="730"/>
      <c r="B103" s="730"/>
      <c r="C103" s="730"/>
      <c r="D103" s="730"/>
      <c r="E103" s="730"/>
    </row>
    <row r="104" spans="1:5" x14ac:dyDescent="0.25">
      <c r="A104" s="730"/>
      <c r="B104" s="730"/>
      <c r="C104" s="730"/>
      <c r="D104" s="730"/>
      <c r="E104" s="730"/>
    </row>
    <row r="105" spans="1:5" x14ac:dyDescent="0.25">
      <c r="A105" s="730"/>
      <c r="B105" s="730"/>
      <c r="C105" s="730"/>
      <c r="D105" s="730"/>
      <c r="E105" s="730"/>
    </row>
    <row r="106" spans="1:5" x14ac:dyDescent="0.25">
      <c r="A106" s="730"/>
      <c r="B106" s="730"/>
      <c r="C106" s="730"/>
      <c r="D106" s="730"/>
      <c r="E106" s="730"/>
    </row>
    <row r="107" spans="1:5" x14ac:dyDescent="0.25">
      <c r="A107" s="730"/>
      <c r="B107" s="730"/>
      <c r="C107" s="730"/>
      <c r="D107" s="730"/>
      <c r="E107" s="730"/>
    </row>
    <row r="108" spans="1:5" x14ac:dyDescent="0.25">
      <c r="A108" s="730"/>
      <c r="B108" s="730"/>
      <c r="C108" s="730"/>
      <c r="D108" s="730"/>
      <c r="E108" s="730"/>
    </row>
    <row r="109" spans="1:5" x14ac:dyDescent="0.25">
      <c r="A109" s="730"/>
      <c r="B109" s="730"/>
      <c r="C109" s="730"/>
      <c r="D109" s="730"/>
      <c r="E109" s="730"/>
    </row>
    <row r="110" spans="1:5" x14ac:dyDescent="0.25">
      <c r="A110" s="730"/>
      <c r="B110" s="730"/>
      <c r="C110" s="730"/>
      <c r="D110" s="730"/>
      <c r="E110" s="730"/>
    </row>
    <row r="111" spans="1:5" x14ac:dyDescent="0.25">
      <c r="A111" s="730"/>
      <c r="B111" s="730"/>
      <c r="C111" s="730"/>
      <c r="D111" s="730"/>
      <c r="E111" s="730"/>
    </row>
    <row r="112" spans="1:5" x14ac:dyDescent="0.25">
      <c r="A112" s="730"/>
      <c r="B112" s="730"/>
      <c r="C112" s="730"/>
      <c r="D112" s="730"/>
      <c r="E112" s="730"/>
    </row>
    <row r="113" spans="1:5" x14ac:dyDescent="0.25">
      <c r="A113" s="730"/>
      <c r="B113" s="730"/>
      <c r="C113" s="730"/>
      <c r="D113" s="730"/>
      <c r="E113" s="730"/>
    </row>
    <row r="114" spans="1:5" x14ac:dyDescent="0.25">
      <c r="A114" s="730"/>
      <c r="B114" s="730"/>
      <c r="C114" s="730"/>
      <c r="D114" s="730"/>
      <c r="E114" s="730"/>
    </row>
    <row r="115" spans="1:5" x14ac:dyDescent="0.25">
      <c r="A115" s="730"/>
      <c r="B115" s="730"/>
      <c r="C115" s="730"/>
      <c r="D115" s="730"/>
      <c r="E115" s="730"/>
    </row>
    <row r="116" spans="1:5" x14ac:dyDescent="0.25">
      <c r="A116" s="730"/>
      <c r="B116" s="730"/>
      <c r="C116" s="730"/>
      <c r="D116" s="730"/>
      <c r="E116" s="730"/>
    </row>
    <row r="117" spans="1:5" x14ac:dyDescent="0.25">
      <c r="A117" s="730"/>
      <c r="B117" s="730"/>
      <c r="C117" s="730"/>
      <c r="D117" s="730"/>
      <c r="E117" s="730"/>
    </row>
    <row r="118" spans="1:5" x14ac:dyDescent="0.25">
      <c r="A118" s="730"/>
      <c r="B118" s="730"/>
      <c r="C118" s="730"/>
      <c r="D118" s="730"/>
      <c r="E118" s="730"/>
    </row>
    <row r="119" spans="1:5" x14ac:dyDescent="0.25">
      <c r="A119" s="730"/>
      <c r="B119" s="730"/>
      <c r="C119" s="730"/>
      <c r="D119" s="730"/>
      <c r="E119" s="730"/>
    </row>
    <row r="120" spans="1:5" x14ac:dyDescent="0.25">
      <c r="A120" s="730"/>
      <c r="B120" s="730"/>
      <c r="C120" s="730"/>
      <c r="D120" s="730"/>
      <c r="E120" s="730"/>
    </row>
    <row r="121" spans="1:5" x14ac:dyDescent="0.25">
      <c r="A121" s="730"/>
      <c r="B121" s="730"/>
      <c r="C121" s="730"/>
      <c r="D121" s="730"/>
      <c r="E121" s="730"/>
    </row>
    <row r="122" spans="1:5" x14ac:dyDescent="0.25">
      <c r="A122" s="730"/>
      <c r="B122" s="730"/>
      <c r="C122" s="730"/>
      <c r="D122" s="730"/>
      <c r="E122" s="730"/>
    </row>
    <row r="123" spans="1:5" x14ac:dyDescent="0.25">
      <c r="A123" s="730"/>
      <c r="B123" s="730"/>
      <c r="C123" s="730"/>
      <c r="D123" s="730"/>
      <c r="E123" s="730"/>
    </row>
    <row r="124" spans="1:5" x14ac:dyDescent="0.25">
      <c r="A124" s="730"/>
      <c r="B124" s="730"/>
      <c r="C124" s="730"/>
      <c r="D124" s="730"/>
      <c r="E124" s="730"/>
    </row>
    <row r="125" spans="1:5" x14ac:dyDescent="0.25">
      <c r="A125" s="730"/>
      <c r="B125" s="730"/>
      <c r="C125" s="730"/>
      <c r="D125" s="730"/>
      <c r="E125" s="730"/>
    </row>
    <row r="126" spans="1:5" x14ac:dyDescent="0.25">
      <c r="A126" s="730"/>
      <c r="B126" s="730"/>
      <c r="C126" s="730"/>
      <c r="D126" s="730"/>
      <c r="E126" s="730"/>
    </row>
    <row r="127" spans="1:5" x14ac:dyDescent="0.25">
      <c r="A127" s="730"/>
      <c r="B127" s="730"/>
      <c r="C127" s="730"/>
      <c r="D127" s="730"/>
      <c r="E127" s="730"/>
    </row>
    <row r="128" spans="1:5" x14ac:dyDescent="0.25">
      <c r="A128" s="730"/>
      <c r="B128" s="730"/>
      <c r="C128" s="730"/>
      <c r="D128" s="730"/>
      <c r="E128" s="730"/>
    </row>
    <row r="129" spans="1:5" x14ac:dyDescent="0.25">
      <c r="A129" s="730"/>
      <c r="B129" s="730"/>
      <c r="C129" s="730"/>
      <c r="D129" s="730"/>
      <c r="E129" s="730"/>
    </row>
    <row r="130" spans="1:5" x14ac:dyDescent="0.25">
      <c r="A130" s="730"/>
      <c r="B130" s="730"/>
      <c r="C130" s="730"/>
      <c r="D130" s="730"/>
      <c r="E130" s="730"/>
    </row>
    <row r="131" spans="1:5" x14ac:dyDescent="0.25">
      <c r="A131" s="730"/>
      <c r="B131" s="730"/>
      <c r="C131" s="730"/>
      <c r="D131" s="730"/>
      <c r="E131" s="730"/>
    </row>
    <row r="132" spans="1:5" x14ac:dyDescent="0.25">
      <c r="A132" s="730"/>
      <c r="B132" s="730"/>
      <c r="C132" s="730"/>
      <c r="D132" s="730"/>
      <c r="E132" s="730"/>
    </row>
    <row r="133" spans="1:5" x14ac:dyDescent="0.25">
      <c r="A133" s="730"/>
      <c r="B133" s="730"/>
      <c r="C133" s="730"/>
      <c r="D133" s="730"/>
      <c r="E133" s="730"/>
    </row>
    <row r="134" spans="1:5" x14ac:dyDescent="0.25">
      <c r="A134" s="730"/>
      <c r="B134" s="730"/>
      <c r="C134" s="730"/>
      <c r="D134" s="730"/>
      <c r="E134" s="730"/>
    </row>
    <row r="135" spans="1:5" x14ac:dyDescent="0.25">
      <c r="A135" s="730"/>
      <c r="B135" s="730"/>
      <c r="C135" s="730"/>
      <c r="D135" s="730"/>
      <c r="E135" s="730"/>
    </row>
    <row r="136" spans="1:5" x14ac:dyDescent="0.25">
      <c r="A136" s="730"/>
      <c r="B136" s="730"/>
      <c r="C136" s="730"/>
      <c r="D136" s="730"/>
      <c r="E136" s="730"/>
    </row>
    <row r="137" spans="1:5" x14ac:dyDescent="0.25">
      <c r="A137" s="730"/>
      <c r="B137" s="730"/>
      <c r="C137" s="730"/>
      <c r="D137" s="730"/>
      <c r="E137" s="730"/>
    </row>
    <row r="138" spans="1:5" x14ac:dyDescent="0.25">
      <c r="A138" s="730"/>
      <c r="B138" s="730"/>
      <c r="C138" s="730"/>
      <c r="D138" s="730"/>
      <c r="E138" s="730"/>
    </row>
    <row r="139" spans="1:5" x14ac:dyDescent="0.25">
      <c r="A139" s="730"/>
      <c r="B139" s="730"/>
      <c r="C139" s="730"/>
      <c r="D139" s="730"/>
      <c r="E139" s="730"/>
    </row>
    <row r="140" spans="1:5" x14ac:dyDescent="0.25">
      <c r="A140" s="730"/>
      <c r="B140" s="730"/>
      <c r="C140" s="730"/>
      <c r="D140" s="730"/>
      <c r="E140" s="730"/>
    </row>
    <row r="141" spans="1:5" x14ac:dyDescent="0.25">
      <c r="A141" s="730"/>
      <c r="B141" s="730"/>
      <c r="C141" s="730"/>
      <c r="D141" s="730"/>
      <c r="E141" s="730"/>
    </row>
    <row r="142" spans="1:5" x14ac:dyDescent="0.25">
      <c r="A142" s="730"/>
      <c r="B142" s="730"/>
      <c r="C142" s="730"/>
      <c r="D142" s="730"/>
      <c r="E142" s="730"/>
    </row>
    <row r="143" spans="1:5" x14ac:dyDescent="0.25">
      <c r="A143" s="730"/>
      <c r="B143" s="730"/>
      <c r="C143" s="730"/>
      <c r="D143" s="730"/>
      <c r="E143" s="730"/>
    </row>
    <row r="144" spans="1:5" x14ac:dyDescent="0.25">
      <c r="A144" s="730"/>
      <c r="B144" s="730"/>
      <c r="C144" s="730"/>
      <c r="D144" s="730"/>
      <c r="E144" s="730"/>
    </row>
    <row r="145" spans="1:5" x14ac:dyDescent="0.25">
      <c r="A145" s="730"/>
      <c r="B145" s="730"/>
      <c r="C145" s="730"/>
      <c r="D145" s="730"/>
      <c r="E145" s="730"/>
    </row>
    <row r="146" spans="1:5" x14ac:dyDescent="0.25">
      <c r="A146" s="730"/>
      <c r="B146" s="730"/>
      <c r="C146" s="730"/>
      <c r="D146" s="730"/>
      <c r="E146" s="730"/>
    </row>
    <row r="147" spans="1:5" x14ac:dyDescent="0.25">
      <c r="A147" s="730"/>
      <c r="B147" s="730"/>
      <c r="C147" s="730"/>
      <c r="D147" s="730"/>
      <c r="E147" s="730"/>
    </row>
    <row r="148" spans="1:5" x14ac:dyDescent="0.25">
      <c r="A148" s="730"/>
      <c r="B148" s="730"/>
      <c r="C148" s="730"/>
      <c r="D148" s="730"/>
      <c r="E148" s="730"/>
    </row>
    <row r="149" spans="1:5" x14ac:dyDescent="0.25">
      <c r="A149" s="730"/>
      <c r="B149" s="730"/>
      <c r="C149" s="730"/>
      <c r="D149" s="730"/>
      <c r="E149" s="730"/>
    </row>
    <row r="150" spans="1:5" x14ac:dyDescent="0.25">
      <c r="A150" s="730"/>
      <c r="B150" s="730"/>
      <c r="C150" s="730"/>
      <c r="D150" s="730"/>
      <c r="E150" s="730"/>
    </row>
    <row r="151" spans="1:5" x14ac:dyDescent="0.25">
      <c r="A151" s="730"/>
      <c r="B151" s="730"/>
      <c r="C151" s="730"/>
      <c r="D151" s="730"/>
      <c r="E151" s="730"/>
    </row>
    <row r="152" spans="1:5" x14ac:dyDescent="0.25">
      <c r="A152" s="730"/>
      <c r="B152" s="730"/>
      <c r="C152" s="730"/>
      <c r="D152" s="730"/>
      <c r="E152" s="730"/>
    </row>
    <row r="153" spans="1:5" x14ac:dyDescent="0.25">
      <c r="A153" s="730"/>
      <c r="B153" s="730"/>
      <c r="C153" s="730"/>
      <c r="D153" s="730"/>
      <c r="E153" s="730"/>
    </row>
    <row r="154" spans="1:5" x14ac:dyDescent="0.25">
      <c r="A154" s="730"/>
      <c r="B154" s="730"/>
      <c r="C154" s="730"/>
      <c r="D154" s="730"/>
      <c r="E154" s="730"/>
    </row>
    <row r="155" spans="1:5" x14ac:dyDescent="0.25">
      <c r="A155" s="730"/>
      <c r="B155" s="730"/>
      <c r="C155" s="730"/>
      <c r="D155" s="730"/>
      <c r="E155" s="730"/>
    </row>
    <row r="156" spans="1:5" x14ac:dyDescent="0.25">
      <c r="A156" s="730"/>
      <c r="B156" s="730"/>
      <c r="C156" s="730"/>
      <c r="D156" s="730"/>
      <c r="E156" s="730"/>
    </row>
    <row r="157" spans="1:5" x14ac:dyDescent="0.25">
      <c r="A157" s="730"/>
      <c r="B157" s="730"/>
      <c r="C157" s="730"/>
      <c r="D157" s="730"/>
      <c r="E157" s="730"/>
    </row>
    <row r="158" spans="1:5" x14ac:dyDescent="0.25">
      <c r="A158" s="730"/>
      <c r="B158" s="730"/>
      <c r="C158" s="730"/>
      <c r="D158" s="730"/>
      <c r="E158" s="730"/>
    </row>
    <row r="159" spans="1:5" x14ac:dyDescent="0.25">
      <c r="A159" s="730"/>
      <c r="B159" s="730"/>
      <c r="C159" s="730"/>
      <c r="D159" s="730"/>
      <c r="E159" s="730"/>
    </row>
    <row r="160" spans="1:5" x14ac:dyDescent="0.25">
      <c r="A160" s="730"/>
      <c r="B160" s="730"/>
      <c r="C160" s="730"/>
      <c r="D160" s="730"/>
      <c r="E160" s="730"/>
    </row>
    <row r="161" spans="1:5" x14ac:dyDescent="0.25">
      <c r="A161" s="730"/>
      <c r="B161" s="730"/>
      <c r="C161" s="730"/>
      <c r="D161" s="730"/>
      <c r="E161" s="730"/>
    </row>
    <row r="162" spans="1:5" x14ac:dyDescent="0.25">
      <c r="A162" s="730"/>
      <c r="B162" s="730"/>
      <c r="C162" s="730"/>
      <c r="D162" s="730"/>
      <c r="E162" s="730"/>
    </row>
    <row r="163" spans="1:5" x14ac:dyDescent="0.25">
      <c r="A163" s="730"/>
      <c r="B163" s="730"/>
      <c r="C163" s="730"/>
      <c r="D163" s="730"/>
      <c r="E163" s="730"/>
    </row>
    <row r="164" spans="1:5" x14ac:dyDescent="0.25">
      <c r="A164" s="730"/>
      <c r="B164" s="730"/>
      <c r="C164" s="730"/>
      <c r="D164" s="730"/>
      <c r="E164" s="730"/>
    </row>
    <row r="165" spans="1:5" x14ac:dyDescent="0.25">
      <c r="A165" s="730"/>
      <c r="B165" s="730"/>
      <c r="C165" s="730"/>
      <c r="D165" s="730"/>
      <c r="E165" s="730"/>
    </row>
    <row r="166" spans="1:5" x14ac:dyDescent="0.25">
      <c r="A166" s="730"/>
      <c r="B166" s="730"/>
      <c r="C166" s="730"/>
      <c r="D166" s="730"/>
      <c r="E166" s="730"/>
    </row>
    <row r="167" spans="1:5" x14ac:dyDescent="0.25">
      <c r="A167" s="730"/>
      <c r="B167" s="730"/>
      <c r="C167" s="730"/>
      <c r="D167" s="730"/>
      <c r="E167" s="730"/>
    </row>
    <row r="168" spans="1:5" x14ac:dyDescent="0.25">
      <c r="A168" s="730"/>
      <c r="B168" s="730"/>
      <c r="C168" s="730"/>
      <c r="D168" s="730"/>
      <c r="E168" s="730"/>
    </row>
    <row r="169" spans="1:5" x14ac:dyDescent="0.25">
      <c r="A169" s="730"/>
      <c r="B169" s="730"/>
      <c r="C169" s="730"/>
      <c r="D169" s="730"/>
      <c r="E169" s="730"/>
    </row>
    <row r="170" spans="1:5" x14ac:dyDescent="0.25">
      <c r="A170" s="730"/>
      <c r="B170" s="730"/>
      <c r="C170" s="730"/>
      <c r="D170" s="730"/>
      <c r="E170" s="730"/>
    </row>
    <row r="171" spans="1:5" x14ac:dyDescent="0.25">
      <c r="A171" s="730"/>
      <c r="B171" s="730"/>
      <c r="C171" s="730"/>
      <c r="D171" s="730"/>
      <c r="E171" s="730"/>
    </row>
    <row r="172" spans="1:5" x14ac:dyDescent="0.25">
      <c r="A172" s="730"/>
      <c r="B172" s="730"/>
      <c r="C172" s="730"/>
      <c r="D172" s="730"/>
      <c r="E172" s="730"/>
    </row>
    <row r="173" spans="1:5" x14ac:dyDescent="0.25">
      <c r="A173" s="730"/>
      <c r="B173" s="730"/>
      <c r="C173" s="730"/>
      <c r="D173" s="730"/>
      <c r="E173" s="730"/>
    </row>
    <row r="174" spans="1:5" x14ac:dyDescent="0.25">
      <c r="A174" s="730"/>
      <c r="B174" s="730"/>
      <c r="C174" s="730"/>
      <c r="D174" s="730"/>
      <c r="E174" s="730"/>
    </row>
    <row r="175" spans="1:5" x14ac:dyDescent="0.25">
      <c r="A175" s="730"/>
      <c r="B175" s="730"/>
      <c r="C175" s="730"/>
      <c r="D175" s="730"/>
      <c r="E175" s="730"/>
    </row>
    <row r="176" spans="1:5" x14ac:dyDescent="0.25">
      <c r="A176" s="730"/>
      <c r="B176" s="730"/>
      <c r="C176" s="730"/>
      <c r="D176" s="730"/>
      <c r="E176" s="730"/>
    </row>
    <row r="177" spans="1:5" x14ac:dyDescent="0.25">
      <c r="A177" s="730"/>
      <c r="B177" s="730"/>
      <c r="C177" s="730"/>
      <c r="D177" s="730"/>
      <c r="E177" s="730"/>
    </row>
    <row r="178" spans="1:5" x14ac:dyDescent="0.25">
      <c r="A178" s="730"/>
      <c r="B178" s="730"/>
      <c r="C178" s="730"/>
      <c r="D178" s="730"/>
      <c r="E178" s="730"/>
    </row>
    <row r="179" spans="1:5" x14ac:dyDescent="0.25">
      <c r="A179" s="730"/>
      <c r="B179" s="730"/>
      <c r="C179" s="730"/>
      <c r="D179" s="730"/>
      <c r="E179" s="730"/>
    </row>
    <row r="180" spans="1:5" x14ac:dyDescent="0.25">
      <c r="A180" s="730"/>
      <c r="B180" s="730"/>
      <c r="C180" s="730"/>
      <c r="D180" s="730"/>
      <c r="E180" s="730"/>
    </row>
    <row r="181" spans="1:5" x14ac:dyDescent="0.25">
      <c r="A181" s="730"/>
      <c r="B181" s="730"/>
      <c r="C181" s="730"/>
      <c r="D181" s="730"/>
      <c r="E181" s="730"/>
    </row>
    <row r="182" spans="1:5" x14ac:dyDescent="0.25">
      <c r="A182" s="730"/>
      <c r="B182" s="730"/>
      <c r="C182" s="730"/>
      <c r="D182" s="730"/>
      <c r="E182" s="730"/>
    </row>
    <row r="183" spans="1:5" x14ac:dyDescent="0.25">
      <c r="A183" s="730"/>
      <c r="B183" s="730"/>
      <c r="C183" s="730"/>
      <c r="D183" s="730"/>
      <c r="E183" s="730"/>
    </row>
    <row r="184" spans="1:5" x14ac:dyDescent="0.25">
      <c r="A184" s="730"/>
      <c r="B184" s="730"/>
      <c r="C184" s="730"/>
      <c r="D184" s="730"/>
      <c r="E184" s="730"/>
    </row>
    <row r="185" spans="1:5" x14ac:dyDescent="0.25">
      <c r="A185" s="730"/>
      <c r="B185" s="730"/>
      <c r="C185" s="730"/>
      <c r="D185" s="730"/>
      <c r="E185" s="730"/>
    </row>
    <row r="186" spans="1:5" x14ac:dyDescent="0.25">
      <c r="A186" s="730"/>
      <c r="B186" s="730"/>
      <c r="C186" s="730"/>
      <c r="D186" s="730"/>
      <c r="E186" s="730"/>
    </row>
    <row r="187" spans="1:5" x14ac:dyDescent="0.25">
      <c r="A187" s="730"/>
      <c r="B187" s="730"/>
      <c r="C187" s="730"/>
      <c r="D187" s="730"/>
      <c r="E187" s="730"/>
    </row>
    <row r="188" spans="1:5" x14ac:dyDescent="0.25">
      <c r="A188" s="730"/>
      <c r="B188" s="730"/>
      <c r="C188" s="730"/>
      <c r="D188" s="730"/>
      <c r="E188" s="730"/>
    </row>
    <row r="189" spans="1:5" x14ac:dyDescent="0.25">
      <c r="A189" s="730"/>
      <c r="B189" s="730"/>
      <c r="C189" s="730"/>
      <c r="D189" s="730"/>
      <c r="E189" s="730"/>
    </row>
    <row r="190" spans="1:5" x14ac:dyDescent="0.25">
      <c r="A190" s="730"/>
      <c r="B190" s="730"/>
      <c r="C190" s="730"/>
      <c r="D190" s="730"/>
      <c r="E190" s="730"/>
    </row>
    <row r="191" spans="1:5" x14ac:dyDescent="0.25">
      <c r="A191" s="730"/>
      <c r="B191" s="730"/>
      <c r="C191" s="730"/>
      <c r="D191" s="730"/>
      <c r="E191" s="730"/>
    </row>
    <row r="192" spans="1:5" x14ac:dyDescent="0.25">
      <c r="A192" s="730"/>
      <c r="B192" s="730"/>
      <c r="C192" s="730"/>
      <c r="D192" s="730"/>
      <c r="E192" s="730"/>
    </row>
    <row r="193" spans="1:5" x14ac:dyDescent="0.25">
      <c r="A193" s="730"/>
      <c r="B193" s="730"/>
      <c r="C193" s="730"/>
      <c r="D193" s="730"/>
      <c r="E193" s="730"/>
    </row>
    <row r="194" spans="1:5" x14ac:dyDescent="0.25">
      <c r="A194" s="730"/>
      <c r="B194" s="730"/>
      <c r="C194" s="730"/>
      <c r="D194" s="730"/>
      <c r="E194" s="730"/>
    </row>
    <row r="195" spans="1:5" x14ac:dyDescent="0.25">
      <c r="A195" s="730"/>
      <c r="B195" s="730"/>
      <c r="C195" s="730"/>
      <c r="D195" s="730"/>
      <c r="E195" s="730"/>
    </row>
    <row r="196" spans="1:5" x14ac:dyDescent="0.25">
      <c r="A196" s="730"/>
      <c r="B196" s="730"/>
      <c r="C196" s="730"/>
      <c r="D196" s="730"/>
      <c r="E196" s="730"/>
    </row>
    <row r="197" spans="1:5" x14ac:dyDescent="0.25">
      <c r="A197" s="730"/>
      <c r="B197" s="730"/>
      <c r="C197" s="730"/>
      <c r="D197" s="730"/>
      <c r="E197" s="730"/>
    </row>
    <row r="198" spans="1:5" x14ac:dyDescent="0.25">
      <c r="A198" s="730"/>
      <c r="B198" s="730"/>
      <c r="C198" s="730"/>
      <c r="D198" s="730"/>
      <c r="E198" s="730"/>
    </row>
    <row r="199" spans="1:5" x14ac:dyDescent="0.25">
      <c r="A199" s="730"/>
      <c r="B199" s="730"/>
      <c r="C199" s="730"/>
      <c r="D199" s="730"/>
      <c r="E199" s="730"/>
    </row>
    <row r="200" spans="1:5" x14ac:dyDescent="0.25">
      <c r="A200" s="730"/>
      <c r="B200" s="730"/>
      <c r="C200" s="730"/>
      <c r="D200" s="730"/>
      <c r="E200" s="730"/>
    </row>
    <row r="201" spans="1:5" x14ac:dyDescent="0.25">
      <c r="A201" s="730"/>
      <c r="B201" s="730"/>
      <c r="C201" s="730"/>
      <c r="D201" s="730"/>
      <c r="E201" s="730"/>
    </row>
    <row r="202" spans="1:5" x14ac:dyDescent="0.25">
      <c r="A202" s="730"/>
      <c r="B202" s="730"/>
      <c r="C202" s="730"/>
      <c r="D202" s="730"/>
      <c r="E202" s="730"/>
    </row>
    <row r="203" spans="1:5" x14ac:dyDescent="0.25">
      <c r="A203" s="730"/>
      <c r="B203" s="730"/>
      <c r="C203" s="730"/>
      <c r="D203" s="730"/>
      <c r="E203" s="730"/>
    </row>
    <row r="204" spans="1:5" x14ac:dyDescent="0.25">
      <c r="A204" s="730"/>
      <c r="B204" s="730"/>
      <c r="C204" s="730"/>
      <c r="D204" s="730"/>
      <c r="E204" s="730"/>
    </row>
    <row r="205" spans="1:5" x14ac:dyDescent="0.25">
      <c r="A205" s="730"/>
      <c r="B205" s="730"/>
      <c r="C205" s="730"/>
      <c r="D205" s="730"/>
      <c r="E205" s="730"/>
    </row>
    <row r="206" spans="1:5" x14ac:dyDescent="0.25">
      <c r="A206" s="730"/>
      <c r="B206" s="730"/>
      <c r="C206" s="730"/>
      <c r="D206" s="730"/>
      <c r="E206" s="730"/>
    </row>
    <row r="207" spans="1:5" x14ac:dyDescent="0.25">
      <c r="A207" s="730"/>
      <c r="B207" s="730"/>
      <c r="C207" s="730"/>
      <c r="D207" s="730"/>
      <c r="E207" s="730"/>
    </row>
    <row r="208" spans="1:5" x14ac:dyDescent="0.25">
      <c r="A208" s="730"/>
      <c r="B208" s="730"/>
      <c r="C208" s="730"/>
      <c r="D208" s="730"/>
      <c r="E208" s="730"/>
    </row>
    <row r="209" spans="1:5" x14ac:dyDescent="0.25">
      <c r="A209" s="730"/>
      <c r="B209" s="730"/>
      <c r="C209" s="730"/>
      <c r="D209" s="730"/>
      <c r="E209" s="730"/>
    </row>
    <row r="210" spans="1:5" x14ac:dyDescent="0.25">
      <c r="A210" s="730"/>
      <c r="B210" s="730"/>
      <c r="C210" s="730"/>
      <c r="D210" s="730"/>
      <c r="E210" s="730"/>
    </row>
    <row r="211" spans="1:5" x14ac:dyDescent="0.25">
      <c r="A211" s="730"/>
      <c r="B211" s="730"/>
      <c r="C211" s="730"/>
      <c r="D211" s="730"/>
      <c r="E211" s="730"/>
    </row>
    <row r="212" spans="1:5" x14ac:dyDescent="0.25">
      <c r="A212" s="730"/>
      <c r="B212" s="730"/>
      <c r="C212" s="730"/>
      <c r="D212" s="730"/>
      <c r="E212" s="730"/>
    </row>
    <row r="213" spans="1:5" x14ac:dyDescent="0.25">
      <c r="A213" s="730"/>
      <c r="B213" s="730"/>
      <c r="C213" s="730"/>
      <c r="D213" s="730"/>
      <c r="E213" s="730"/>
    </row>
    <row r="214" spans="1:5" x14ac:dyDescent="0.25">
      <c r="A214" s="730"/>
      <c r="B214" s="730"/>
      <c r="C214" s="730"/>
      <c r="D214" s="730"/>
      <c r="E214" s="730"/>
    </row>
    <row r="215" spans="1:5" x14ac:dyDescent="0.25">
      <c r="A215" s="730"/>
      <c r="B215" s="730"/>
      <c r="C215" s="730"/>
      <c r="D215" s="730"/>
      <c r="E215" s="730"/>
    </row>
    <row r="216" spans="1:5" x14ac:dyDescent="0.25">
      <c r="A216" s="730"/>
      <c r="B216" s="730"/>
      <c r="C216" s="730"/>
      <c r="D216" s="730"/>
      <c r="E216" s="730"/>
    </row>
    <row r="217" spans="1:5" x14ac:dyDescent="0.25">
      <c r="A217" s="730"/>
      <c r="B217" s="730"/>
      <c r="C217" s="730"/>
      <c r="D217" s="730"/>
      <c r="E217" s="730"/>
    </row>
    <row r="218" spans="1:5" x14ac:dyDescent="0.25">
      <c r="A218" s="730"/>
      <c r="B218" s="730"/>
      <c r="C218" s="730"/>
      <c r="D218" s="730"/>
      <c r="E218" s="730"/>
    </row>
    <row r="219" spans="1:5" x14ac:dyDescent="0.25">
      <c r="A219" s="730"/>
      <c r="B219" s="730"/>
      <c r="C219" s="730"/>
      <c r="D219" s="730"/>
      <c r="E219" s="730"/>
    </row>
    <row r="220" spans="1:5" x14ac:dyDescent="0.25">
      <c r="A220" s="730"/>
      <c r="B220" s="730"/>
      <c r="C220" s="730"/>
      <c r="D220" s="730"/>
      <c r="E220" s="730"/>
    </row>
    <row r="221" spans="1:5" x14ac:dyDescent="0.25">
      <c r="A221" s="730"/>
      <c r="B221" s="730"/>
      <c r="C221" s="730"/>
      <c r="D221" s="730"/>
      <c r="E221" s="730"/>
    </row>
    <row r="222" spans="1:5" x14ac:dyDescent="0.25">
      <c r="A222" s="730"/>
      <c r="B222" s="730"/>
      <c r="C222" s="730"/>
      <c r="D222" s="730"/>
      <c r="E222" s="730"/>
    </row>
    <row r="223" spans="1:5" x14ac:dyDescent="0.25">
      <c r="A223" s="730"/>
      <c r="B223" s="730"/>
      <c r="C223" s="730"/>
      <c r="D223" s="730"/>
      <c r="E223" s="730"/>
    </row>
    <row r="224" spans="1:5" x14ac:dyDescent="0.25">
      <c r="A224" s="730"/>
      <c r="B224" s="730"/>
      <c r="C224" s="730"/>
      <c r="D224" s="730"/>
      <c r="E224" s="730"/>
    </row>
    <row r="225" spans="1:5" x14ac:dyDescent="0.25">
      <c r="A225" s="730"/>
      <c r="B225" s="730"/>
      <c r="C225" s="730"/>
      <c r="D225" s="730"/>
      <c r="E225" s="730"/>
    </row>
    <row r="226" spans="1:5" x14ac:dyDescent="0.25">
      <c r="A226" s="730"/>
      <c r="B226" s="730"/>
      <c r="C226" s="730"/>
      <c r="D226" s="730"/>
      <c r="E226" s="730"/>
    </row>
    <row r="227" spans="1:5" x14ac:dyDescent="0.25">
      <c r="A227" s="730"/>
      <c r="B227" s="730"/>
      <c r="C227" s="730"/>
      <c r="D227" s="730"/>
      <c r="E227" s="730"/>
    </row>
    <row r="228" spans="1:5" x14ac:dyDescent="0.25">
      <c r="A228" s="730"/>
      <c r="B228" s="730"/>
      <c r="C228" s="730"/>
      <c r="D228" s="730"/>
      <c r="E228" s="730"/>
    </row>
    <row r="229" spans="1:5" x14ac:dyDescent="0.25">
      <c r="A229" s="730"/>
      <c r="B229" s="730"/>
      <c r="C229" s="730"/>
      <c r="D229" s="730"/>
      <c r="E229" s="730"/>
    </row>
    <row r="230" spans="1:5" x14ac:dyDescent="0.25">
      <c r="A230" s="730"/>
      <c r="B230" s="730"/>
      <c r="C230" s="730"/>
      <c r="D230" s="730"/>
      <c r="E230" s="730"/>
    </row>
    <row r="231" spans="1:5" x14ac:dyDescent="0.25">
      <c r="A231" s="730"/>
      <c r="B231" s="730"/>
      <c r="C231" s="730"/>
      <c r="D231" s="730"/>
      <c r="E231" s="730"/>
    </row>
    <row r="232" spans="1:5" x14ac:dyDescent="0.25">
      <c r="A232" s="730"/>
      <c r="B232" s="730"/>
      <c r="C232" s="730"/>
      <c r="D232" s="730"/>
      <c r="E232" s="730"/>
    </row>
    <row r="233" spans="1:5" x14ac:dyDescent="0.25">
      <c r="A233" s="730"/>
      <c r="B233" s="730"/>
      <c r="C233" s="730"/>
      <c r="D233" s="730"/>
      <c r="E233" s="730"/>
    </row>
    <row r="234" spans="1:5" x14ac:dyDescent="0.25">
      <c r="A234" s="730"/>
      <c r="B234" s="730"/>
      <c r="C234" s="730"/>
      <c r="D234" s="730"/>
      <c r="E234" s="730"/>
    </row>
    <row r="235" spans="1:5" x14ac:dyDescent="0.25">
      <c r="A235" s="730"/>
      <c r="B235" s="730"/>
      <c r="C235" s="730"/>
      <c r="D235" s="730"/>
      <c r="E235" s="730"/>
    </row>
    <row r="236" spans="1:5" x14ac:dyDescent="0.25">
      <c r="A236" s="730"/>
      <c r="B236" s="730"/>
      <c r="C236" s="730"/>
      <c r="D236" s="730"/>
      <c r="E236" s="730"/>
    </row>
    <row r="237" spans="1:5" x14ac:dyDescent="0.25">
      <c r="A237" s="730"/>
      <c r="B237" s="730"/>
      <c r="C237" s="730"/>
      <c r="D237" s="730"/>
      <c r="E237" s="730"/>
    </row>
    <row r="238" spans="1:5" x14ac:dyDescent="0.25">
      <c r="A238" s="730"/>
      <c r="B238" s="730"/>
      <c r="C238" s="730"/>
      <c r="D238" s="730"/>
      <c r="E238" s="730"/>
    </row>
    <row r="239" spans="1:5" x14ac:dyDescent="0.25">
      <c r="A239" s="730"/>
      <c r="B239" s="730"/>
      <c r="C239" s="730"/>
      <c r="D239" s="730"/>
      <c r="E239" s="730"/>
    </row>
    <row r="240" spans="1:5" x14ac:dyDescent="0.25">
      <c r="A240" s="730"/>
      <c r="B240" s="730"/>
      <c r="C240" s="730"/>
      <c r="D240" s="730"/>
      <c r="E240" s="730"/>
    </row>
    <row r="241" spans="1:5" x14ac:dyDescent="0.25">
      <c r="A241" s="730"/>
      <c r="B241" s="730"/>
      <c r="C241" s="730"/>
      <c r="D241" s="730"/>
      <c r="E241" s="730"/>
    </row>
    <row r="242" spans="1:5" x14ac:dyDescent="0.25">
      <c r="A242" s="730"/>
      <c r="B242" s="730"/>
      <c r="C242" s="730"/>
      <c r="D242" s="730"/>
      <c r="E242" s="730"/>
    </row>
    <row r="243" spans="1:5" x14ac:dyDescent="0.25">
      <c r="A243" s="730"/>
      <c r="B243" s="730"/>
      <c r="C243" s="730"/>
      <c r="D243" s="730"/>
      <c r="E243" s="730"/>
    </row>
    <row r="244" spans="1:5" x14ac:dyDescent="0.25">
      <c r="A244" s="730"/>
      <c r="B244" s="730"/>
      <c r="C244" s="730"/>
      <c r="D244" s="730"/>
      <c r="E244" s="730"/>
    </row>
    <row r="245" spans="1:5" x14ac:dyDescent="0.25">
      <c r="A245" s="730"/>
      <c r="B245" s="730"/>
      <c r="C245" s="730"/>
      <c r="D245" s="730"/>
      <c r="E245" s="730"/>
    </row>
    <row r="246" spans="1:5" x14ac:dyDescent="0.25">
      <c r="A246" s="730"/>
      <c r="B246" s="730"/>
      <c r="C246" s="730"/>
      <c r="D246" s="730"/>
      <c r="E246" s="730"/>
    </row>
    <row r="247" spans="1:5" x14ac:dyDescent="0.25">
      <c r="A247" s="730"/>
      <c r="B247" s="730"/>
      <c r="C247" s="730"/>
      <c r="D247" s="730"/>
      <c r="E247" s="730"/>
    </row>
    <row r="248" spans="1:5" x14ac:dyDescent="0.25">
      <c r="A248" s="730"/>
      <c r="B248" s="730"/>
      <c r="C248" s="730"/>
      <c r="D248" s="730"/>
      <c r="E248" s="730"/>
    </row>
    <row r="249" spans="1:5" x14ac:dyDescent="0.25">
      <c r="A249" s="730"/>
      <c r="B249" s="730"/>
      <c r="C249" s="730"/>
      <c r="D249" s="730"/>
      <c r="E249" s="730"/>
    </row>
    <row r="250" spans="1:5" x14ac:dyDescent="0.25">
      <c r="A250" s="730"/>
      <c r="B250" s="730"/>
      <c r="C250" s="730"/>
      <c r="D250" s="730"/>
      <c r="E250" s="730"/>
    </row>
    <row r="251" spans="1:5" x14ac:dyDescent="0.25">
      <c r="A251" s="730"/>
      <c r="B251" s="730"/>
      <c r="C251" s="730"/>
      <c r="D251" s="730"/>
      <c r="E251" s="730"/>
    </row>
    <row r="252" spans="1:5" x14ac:dyDescent="0.25">
      <c r="A252" s="730"/>
      <c r="B252" s="730"/>
      <c r="C252" s="730"/>
      <c r="D252" s="730"/>
      <c r="E252" s="730"/>
    </row>
    <row r="253" spans="1:5" x14ac:dyDescent="0.25">
      <c r="A253" s="730"/>
      <c r="B253" s="730"/>
      <c r="C253" s="730"/>
      <c r="D253" s="730"/>
      <c r="E253" s="730"/>
    </row>
    <row r="254" spans="1:5" x14ac:dyDescent="0.25">
      <c r="A254" s="730"/>
      <c r="B254" s="730"/>
      <c r="C254" s="730"/>
      <c r="D254" s="730"/>
      <c r="E254" s="730"/>
    </row>
    <row r="255" spans="1:5" x14ac:dyDescent="0.25">
      <c r="A255" s="730"/>
      <c r="B255" s="730"/>
      <c r="C255" s="730"/>
      <c r="D255" s="730"/>
      <c r="E255" s="730"/>
    </row>
    <row r="256" spans="1:5" x14ac:dyDescent="0.25">
      <c r="A256" s="730"/>
      <c r="B256" s="730"/>
      <c r="C256" s="730"/>
      <c r="D256" s="730"/>
      <c r="E256" s="730"/>
    </row>
    <row r="257" spans="1:5" x14ac:dyDescent="0.25">
      <c r="A257" s="730"/>
      <c r="B257" s="730"/>
      <c r="C257" s="730"/>
      <c r="D257" s="730"/>
      <c r="E257" s="730"/>
    </row>
    <row r="258" spans="1:5" x14ac:dyDescent="0.25">
      <c r="A258" s="730"/>
      <c r="B258" s="730"/>
      <c r="C258" s="730"/>
      <c r="D258" s="730"/>
      <c r="E258" s="730"/>
    </row>
    <row r="259" spans="1:5" x14ac:dyDescent="0.25">
      <c r="A259" s="730"/>
      <c r="B259" s="730"/>
      <c r="C259" s="730"/>
      <c r="D259" s="730"/>
      <c r="E259" s="730"/>
    </row>
    <row r="260" spans="1:5" x14ac:dyDescent="0.25">
      <c r="A260" s="730"/>
      <c r="B260" s="730"/>
      <c r="C260" s="730"/>
      <c r="D260" s="730"/>
      <c r="E260" s="730"/>
    </row>
    <row r="261" spans="1:5" x14ac:dyDescent="0.25">
      <c r="A261" s="730"/>
      <c r="B261" s="730"/>
      <c r="C261" s="730"/>
      <c r="D261" s="730"/>
      <c r="E261" s="730"/>
    </row>
    <row r="262" spans="1:5" x14ac:dyDescent="0.25">
      <c r="A262" s="730"/>
      <c r="B262" s="730"/>
      <c r="C262" s="730"/>
      <c r="D262" s="730"/>
      <c r="E262" s="730"/>
    </row>
    <row r="263" spans="1:5" x14ac:dyDescent="0.25">
      <c r="A263" s="730"/>
      <c r="B263" s="730"/>
      <c r="C263" s="730"/>
      <c r="D263" s="730"/>
      <c r="E263" s="730"/>
    </row>
    <row r="264" spans="1:5" x14ac:dyDescent="0.25">
      <c r="A264" s="730"/>
      <c r="B264" s="730"/>
      <c r="C264" s="730"/>
      <c r="D264" s="730"/>
      <c r="E264" s="730"/>
    </row>
    <row r="265" spans="1:5" x14ac:dyDescent="0.25">
      <c r="A265" s="730"/>
      <c r="B265" s="730"/>
      <c r="C265" s="730"/>
      <c r="D265" s="730"/>
      <c r="E265" s="730"/>
    </row>
    <row r="266" spans="1:5" x14ac:dyDescent="0.25">
      <c r="A266" s="730"/>
      <c r="B266" s="730"/>
      <c r="C266" s="730"/>
      <c r="D266" s="730"/>
      <c r="E266" s="730"/>
    </row>
    <row r="267" spans="1:5" x14ac:dyDescent="0.25">
      <c r="A267" s="730"/>
      <c r="B267" s="730"/>
      <c r="C267" s="730"/>
      <c r="D267" s="730"/>
      <c r="E267" s="730"/>
    </row>
    <row r="268" spans="1:5" x14ac:dyDescent="0.25">
      <c r="A268" s="730"/>
      <c r="B268" s="730"/>
      <c r="C268" s="730"/>
      <c r="D268" s="730"/>
      <c r="E268" s="730"/>
    </row>
    <row r="269" spans="1:5" x14ac:dyDescent="0.25">
      <c r="A269" s="730"/>
      <c r="B269" s="730"/>
      <c r="C269" s="730"/>
      <c r="D269" s="730"/>
      <c r="E269" s="730"/>
    </row>
    <row r="270" spans="1:5" x14ac:dyDescent="0.25">
      <c r="A270" s="730"/>
      <c r="B270" s="730"/>
      <c r="C270" s="730"/>
      <c r="D270" s="730"/>
      <c r="E270" s="730"/>
    </row>
    <row r="271" spans="1:5" x14ac:dyDescent="0.25">
      <c r="A271" s="730"/>
      <c r="B271" s="730"/>
      <c r="C271" s="730"/>
      <c r="D271" s="730"/>
      <c r="E271" s="730"/>
    </row>
    <row r="272" spans="1:5" x14ac:dyDescent="0.25">
      <c r="A272" s="730"/>
      <c r="B272" s="730"/>
      <c r="C272" s="730"/>
      <c r="D272" s="730"/>
      <c r="E272" s="730"/>
    </row>
    <row r="273" spans="1:5" x14ac:dyDescent="0.25">
      <c r="A273" s="730"/>
      <c r="B273" s="730"/>
      <c r="C273" s="730"/>
      <c r="D273" s="730"/>
      <c r="E273" s="730"/>
    </row>
    <row r="274" spans="1:5" x14ac:dyDescent="0.25">
      <c r="A274" s="730"/>
      <c r="B274" s="730"/>
      <c r="C274" s="730"/>
      <c r="D274" s="730"/>
      <c r="E274" s="730"/>
    </row>
    <row r="275" spans="1:5" x14ac:dyDescent="0.25">
      <c r="A275" s="730"/>
      <c r="B275" s="730"/>
      <c r="C275" s="730"/>
      <c r="D275" s="730"/>
      <c r="E275" s="730"/>
    </row>
    <row r="276" spans="1:5" x14ac:dyDescent="0.25">
      <c r="A276" s="730"/>
      <c r="B276" s="730"/>
      <c r="C276" s="730"/>
      <c r="D276" s="730"/>
      <c r="E276" s="730"/>
    </row>
    <row r="277" spans="1:5" x14ac:dyDescent="0.25">
      <c r="A277" s="730"/>
      <c r="B277" s="730"/>
      <c r="C277" s="730"/>
      <c r="D277" s="730"/>
      <c r="E277" s="730"/>
    </row>
    <row r="278" spans="1:5" x14ac:dyDescent="0.25">
      <c r="A278" s="730"/>
      <c r="B278" s="730"/>
      <c r="C278" s="730"/>
      <c r="D278" s="730"/>
      <c r="E278" s="730"/>
    </row>
    <row r="279" spans="1:5" x14ac:dyDescent="0.25">
      <c r="A279" s="730"/>
      <c r="B279" s="730"/>
      <c r="C279" s="730"/>
      <c r="D279" s="730"/>
      <c r="E279" s="730"/>
    </row>
    <row r="280" spans="1:5" x14ac:dyDescent="0.25">
      <c r="A280" s="730"/>
      <c r="B280" s="730"/>
      <c r="C280" s="730"/>
      <c r="D280" s="730"/>
      <c r="E280" s="730"/>
    </row>
    <row r="281" spans="1:5" x14ac:dyDescent="0.25">
      <c r="A281" s="730"/>
      <c r="B281" s="730"/>
      <c r="C281" s="730"/>
      <c r="D281" s="730"/>
      <c r="E281" s="730"/>
    </row>
    <row r="282" spans="1:5" x14ac:dyDescent="0.25">
      <c r="A282" s="730"/>
      <c r="B282" s="730"/>
      <c r="C282" s="730"/>
      <c r="D282" s="730"/>
      <c r="E282" s="730"/>
    </row>
    <row r="283" spans="1:5" x14ac:dyDescent="0.25">
      <c r="A283" s="730"/>
      <c r="B283" s="730"/>
      <c r="C283" s="730"/>
      <c r="D283" s="730"/>
      <c r="E283" s="730"/>
    </row>
    <row r="284" spans="1:5" x14ac:dyDescent="0.25">
      <c r="A284" s="730"/>
      <c r="B284" s="730"/>
      <c r="C284" s="730"/>
      <c r="D284" s="730"/>
      <c r="E284" s="730"/>
    </row>
    <row r="285" spans="1:5" x14ac:dyDescent="0.25">
      <c r="A285" s="730"/>
      <c r="B285" s="730"/>
      <c r="C285" s="730"/>
      <c r="D285" s="730"/>
      <c r="E285" s="730"/>
    </row>
    <row r="286" spans="1:5" x14ac:dyDescent="0.25">
      <c r="A286" s="730"/>
      <c r="B286" s="730"/>
      <c r="C286" s="730"/>
      <c r="D286" s="730"/>
      <c r="E286" s="730"/>
    </row>
    <row r="287" spans="1:5" x14ac:dyDescent="0.25">
      <c r="A287" s="730"/>
      <c r="B287" s="730"/>
      <c r="C287" s="730"/>
      <c r="D287" s="730"/>
      <c r="E287" s="730"/>
    </row>
    <row r="288" spans="1:5" x14ac:dyDescent="0.25">
      <c r="A288" s="730"/>
      <c r="B288" s="730"/>
      <c r="C288" s="730"/>
      <c r="D288" s="730"/>
      <c r="E288" s="730"/>
    </row>
    <row r="289" spans="1:5" x14ac:dyDescent="0.25">
      <c r="A289" s="730"/>
      <c r="B289" s="730"/>
      <c r="C289" s="730"/>
      <c r="D289" s="730"/>
      <c r="E289" s="730"/>
    </row>
    <row r="290" spans="1:5" x14ac:dyDescent="0.25">
      <c r="A290" s="730"/>
      <c r="B290" s="730"/>
      <c r="C290" s="730"/>
      <c r="D290" s="730"/>
      <c r="E290" s="730"/>
    </row>
    <row r="291" spans="1:5" x14ac:dyDescent="0.25">
      <c r="A291" s="730"/>
      <c r="B291" s="730"/>
      <c r="C291" s="730"/>
      <c r="D291" s="730"/>
      <c r="E291" s="730"/>
    </row>
    <row r="292" spans="1:5" x14ac:dyDescent="0.25">
      <c r="A292" s="730"/>
      <c r="B292" s="730"/>
      <c r="C292" s="730"/>
      <c r="D292" s="730"/>
      <c r="E292" s="730"/>
    </row>
    <row r="293" spans="1:5" x14ac:dyDescent="0.25">
      <c r="A293" s="730"/>
      <c r="B293" s="730"/>
      <c r="C293" s="730"/>
      <c r="D293" s="730"/>
      <c r="E293" s="730"/>
    </row>
    <row r="294" spans="1:5" x14ac:dyDescent="0.25">
      <c r="A294" s="730"/>
      <c r="B294" s="730"/>
      <c r="C294" s="730"/>
      <c r="D294" s="730"/>
      <c r="E294" s="730"/>
    </row>
    <row r="295" spans="1:5" x14ac:dyDescent="0.25">
      <c r="A295" s="730"/>
      <c r="B295" s="730"/>
      <c r="C295" s="730"/>
      <c r="D295" s="730"/>
      <c r="E295" s="730"/>
    </row>
    <row r="296" spans="1:5" x14ac:dyDescent="0.25">
      <c r="A296" s="730"/>
      <c r="B296" s="730"/>
      <c r="C296" s="730"/>
      <c r="D296" s="730"/>
      <c r="E296" s="730"/>
    </row>
    <row r="297" spans="1:5" x14ac:dyDescent="0.25">
      <c r="A297" s="730"/>
      <c r="B297" s="730"/>
      <c r="C297" s="730"/>
      <c r="D297" s="730"/>
      <c r="E297" s="730"/>
    </row>
    <row r="298" spans="1:5" x14ac:dyDescent="0.25">
      <c r="A298" s="730"/>
      <c r="B298" s="730"/>
      <c r="C298" s="730"/>
      <c r="D298" s="730"/>
      <c r="E298" s="730"/>
    </row>
    <row r="299" spans="1:5" x14ac:dyDescent="0.25">
      <c r="A299" s="730"/>
      <c r="B299" s="730"/>
      <c r="C299" s="730"/>
      <c r="D299" s="730"/>
      <c r="E299" s="730"/>
    </row>
    <row r="300" spans="1:5" x14ac:dyDescent="0.25">
      <c r="A300" s="730"/>
      <c r="B300" s="730"/>
      <c r="C300" s="730"/>
      <c r="D300" s="730"/>
      <c r="E300" s="730"/>
    </row>
    <row r="301" spans="1:5" x14ac:dyDescent="0.25">
      <c r="A301" s="730"/>
      <c r="B301" s="730"/>
      <c r="C301" s="730"/>
      <c r="D301" s="730"/>
      <c r="E301" s="730"/>
    </row>
    <row r="302" spans="1:5" x14ac:dyDescent="0.25">
      <c r="A302" s="730"/>
      <c r="B302" s="730"/>
      <c r="C302" s="730"/>
      <c r="D302" s="730"/>
      <c r="E302" s="730"/>
    </row>
    <row r="303" spans="1:5" x14ac:dyDescent="0.25">
      <c r="A303" s="730"/>
      <c r="B303" s="730"/>
      <c r="C303" s="730"/>
      <c r="D303" s="730"/>
      <c r="E303" s="730"/>
    </row>
    <row r="304" spans="1:5" x14ac:dyDescent="0.25">
      <c r="A304" s="730"/>
      <c r="B304" s="730"/>
      <c r="C304" s="730"/>
      <c r="D304" s="730"/>
      <c r="E304" s="730"/>
    </row>
    <row r="305" spans="1:5" x14ac:dyDescent="0.25">
      <c r="A305" s="730"/>
      <c r="B305" s="730"/>
      <c r="C305" s="730"/>
      <c r="D305" s="730"/>
      <c r="E305" s="730"/>
    </row>
    <row r="306" spans="1:5" x14ac:dyDescent="0.25">
      <c r="A306" s="730"/>
      <c r="B306" s="730"/>
      <c r="C306" s="730"/>
      <c r="D306" s="730"/>
      <c r="E306" s="730"/>
    </row>
    <row r="307" spans="1:5" x14ac:dyDescent="0.25">
      <c r="A307" s="730"/>
      <c r="B307" s="730"/>
      <c r="C307" s="730"/>
      <c r="D307" s="730"/>
      <c r="E307" s="730"/>
    </row>
    <row r="308" spans="1:5" x14ac:dyDescent="0.25">
      <c r="A308" s="730"/>
      <c r="B308" s="730"/>
      <c r="C308" s="730"/>
      <c r="D308" s="730"/>
      <c r="E308" s="730"/>
    </row>
    <row r="309" spans="1:5" x14ac:dyDescent="0.25">
      <c r="A309" s="730"/>
      <c r="B309" s="730"/>
      <c r="C309" s="730"/>
      <c r="D309" s="730"/>
      <c r="E309" s="730"/>
    </row>
    <row r="310" spans="1:5" x14ac:dyDescent="0.25">
      <c r="A310" s="730"/>
      <c r="B310" s="730"/>
      <c r="C310" s="730"/>
      <c r="D310" s="730"/>
      <c r="E310" s="730"/>
    </row>
    <row r="311" spans="1:5" x14ac:dyDescent="0.25">
      <c r="A311" s="730"/>
      <c r="B311" s="730"/>
      <c r="C311" s="730"/>
      <c r="D311" s="730"/>
      <c r="E311" s="730"/>
    </row>
    <row r="312" spans="1:5" x14ac:dyDescent="0.25">
      <c r="A312" s="730"/>
      <c r="B312" s="730"/>
      <c r="C312" s="730"/>
      <c r="D312" s="730"/>
      <c r="E312" s="730"/>
    </row>
    <row r="313" spans="1:5" x14ac:dyDescent="0.25">
      <c r="A313" s="730"/>
      <c r="B313" s="730"/>
      <c r="C313" s="730"/>
      <c r="D313" s="730"/>
      <c r="E313" s="730"/>
    </row>
    <row r="314" spans="1:5" x14ac:dyDescent="0.25">
      <c r="A314" s="730"/>
      <c r="B314" s="730"/>
      <c r="C314" s="730"/>
      <c r="D314" s="730"/>
      <c r="E314" s="730"/>
    </row>
    <row r="315" spans="1:5" x14ac:dyDescent="0.25">
      <c r="A315" s="730"/>
      <c r="B315" s="730"/>
      <c r="C315" s="730"/>
      <c r="D315" s="730"/>
      <c r="E315" s="730"/>
    </row>
    <row r="316" spans="1:5" x14ac:dyDescent="0.25">
      <c r="A316" s="730"/>
      <c r="B316" s="730"/>
      <c r="C316" s="730"/>
      <c r="D316" s="730"/>
      <c r="E316" s="730"/>
    </row>
    <row r="317" spans="1:5" x14ac:dyDescent="0.25">
      <c r="A317" s="730"/>
      <c r="B317" s="730"/>
      <c r="C317" s="730"/>
      <c r="D317" s="730"/>
      <c r="E317" s="730"/>
    </row>
    <row r="318" spans="1:5" x14ac:dyDescent="0.25">
      <c r="A318" s="730"/>
      <c r="B318" s="730"/>
      <c r="C318" s="730"/>
      <c r="D318" s="730"/>
      <c r="E318" s="730"/>
    </row>
    <row r="319" spans="1:5" x14ac:dyDescent="0.25">
      <c r="A319" s="730"/>
      <c r="B319" s="730"/>
      <c r="C319" s="730"/>
      <c r="D319" s="730"/>
      <c r="E319" s="730"/>
    </row>
    <row r="320" spans="1:5" x14ac:dyDescent="0.25">
      <c r="A320" s="730"/>
      <c r="B320" s="730"/>
      <c r="C320" s="730"/>
      <c r="D320" s="730"/>
      <c r="E320" s="730"/>
    </row>
    <row r="321" spans="1:5" x14ac:dyDescent="0.25">
      <c r="A321" s="730"/>
      <c r="B321" s="730"/>
      <c r="C321" s="730"/>
      <c r="D321" s="730"/>
      <c r="E321" s="730"/>
    </row>
    <row r="322" spans="1:5" x14ac:dyDescent="0.25">
      <c r="A322" s="730"/>
      <c r="B322" s="730"/>
      <c r="C322" s="730"/>
      <c r="D322" s="730"/>
      <c r="E322" s="730"/>
    </row>
    <row r="323" spans="1:5" x14ac:dyDescent="0.25">
      <c r="A323" s="730"/>
      <c r="B323" s="730"/>
      <c r="C323" s="730"/>
      <c r="D323" s="730"/>
      <c r="E323" s="730"/>
    </row>
    <row r="324" spans="1:5" x14ac:dyDescent="0.25">
      <c r="A324" s="730"/>
      <c r="B324" s="730"/>
      <c r="C324" s="730"/>
      <c r="D324" s="730"/>
      <c r="E324" s="730"/>
    </row>
    <row r="325" spans="1:5" x14ac:dyDescent="0.25">
      <c r="A325" s="730"/>
      <c r="B325" s="730"/>
      <c r="C325" s="730"/>
      <c r="D325" s="730"/>
      <c r="E325" s="730"/>
    </row>
    <row r="326" spans="1:5" x14ac:dyDescent="0.25">
      <c r="A326" s="730"/>
      <c r="B326" s="730"/>
      <c r="C326" s="730"/>
      <c r="D326" s="730"/>
      <c r="E326" s="730"/>
    </row>
    <row r="327" spans="1:5" x14ac:dyDescent="0.25">
      <c r="A327" s="730"/>
      <c r="B327" s="730"/>
      <c r="C327" s="730"/>
      <c r="D327" s="730"/>
      <c r="E327" s="730"/>
    </row>
    <row r="328" spans="1:5" x14ac:dyDescent="0.25">
      <c r="A328" s="730"/>
      <c r="B328" s="730"/>
      <c r="C328" s="730"/>
      <c r="D328" s="730"/>
      <c r="E328" s="730"/>
    </row>
    <row r="329" spans="1:5" x14ac:dyDescent="0.25">
      <c r="A329" s="730"/>
      <c r="B329" s="730"/>
      <c r="C329" s="730"/>
      <c r="D329" s="730"/>
      <c r="E329" s="730"/>
    </row>
    <row r="330" spans="1:5" x14ac:dyDescent="0.25">
      <c r="A330" s="730"/>
      <c r="B330" s="730"/>
      <c r="C330" s="730"/>
      <c r="D330" s="730"/>
      <c r="E330" s="730"/>
    </row>
    <row r="331" spans="1:5" x14ac:dyDescent="0.25">
      <c r="A331" s="730"/>
      <c r="B331" s="730"/>
      <c r="C331" s="730"/>
      <c r="D331" s="730"/>
      <c r="E331" s="730"/>
    </row>
    <row r="332" spans="1:5" x14ac:dyDescent="0.25">
      <c r="A332" s="730"/>
      <c r="B332" s="730"/>
      <c r="C332" s="730"/>
      <c r="D332" s="730"/>
      <c r="E332" s="730"/>
    </row>
    <row r="333" spans="1:5" x14ac:dyDescent="0.25">
      <c r="A333" s="730"/>
      <c r="B333" s="730"/>
      <c r="C333" s="730"/>
      <c r="D333" s="730"/>
      <c r="E333" s="730"/>
    </row>
    <row r="334" spans="1:5" x14ac:dyDescent="0.25">
      <c r="A334" s="730"/>
      <c r="B334" s="730"/>
      <c r="C334" s="730"/>
      <c r="D334" s="730"/>
      <c r="E334" s="730"/>
    </row>
    <row r="335" spans="1:5" x14ac:dyDescent="0.25">
      <c r="A335" s="730"/>
      <c r="B335" s="730"/>
      <c r="C335" s="730"/>
      <c r="D335" s="730"/>
      <c r="E335" s="730"/>
    </row>
    <row r="336" spans="1:5" x14ac:dyDescent="0.25">
      <c r="A336" s="730"/>
      <c r="B336" s="730"/>
      <c r="C336" s="730"/>
      <c r="D336" s="730"/>
      <c r="E336" s="730"/>
    </row>
    <row r="337" spans="1:5" x14ac:dyDescent="0.25">
      <c r="A337" s="730"/>
      <c r="B337" s="730"/>
      <c r="C337" s="730"/>
      <c r="D337" s="730"/>
      <c r="E337" s="730"/>
    </row>
    <row r="338" spans="1:5" x14ac:dyDescent="0.25">
      <c r="A338" s="730"/>
      <c r="B338" s="730"/>
      <c r="C338" s="730"/>
      <c r="D338" s="730"/>
      <c r="E338" s="730"/>
    </row>
    <row r="339" spans="1:5" x14ac:dyDescent="0.25">
      <c r="A339" s="730"/>
      <c r="B339" s="730"/>
      <c r="C339" s="730"/>
      <c r="D339" s="730"/>
      <c r="E339" s="730"/>
    </row>
    <row r="340" spans="1:5" x14ac:dyDescent="0.25">
      <c r="A340" s="730"/>
      <c r="B340" s="730"/>
      <c r="C340" s="730"/>
      <c r="D340" s="730"/>
      <c r="E340" s="730"/>
    </row>
    <row r="341" spans="1:5" x14ac:dyDescent="0.25">
      <c r="A341" s="730"/>
      <c r="B341" s="730"/>
      <c r="C341" s="730"/>
      <c r="D341" s="730"/>
      <c r="E341" s="730"/>
    </row>
    <row r="342" spans="1:5" x14ac:dyDescent="0.25">
      <c r="A342" s="730"/>
      <c r="B342" s="730"/>
      <c r="C342" s="730"/>
      <c r="D342" s="730"/>
      <c r="E342" s="730"/>
    </row>
    <row r="343" spans="1:5" x14ac:dyDescent="0.25">
      <c r="A343" s="730"/>
      <c r="B343" s="730"/>
      <c r="C343" s="730"/>
      <c r="D343" s="730"/>
      <c r="E343" s="730"/>
    </row>
    <row r="344" spans="1:5" x14ac:dyDescent="0.25">
      <c r="A344" s="730"/>
      <c r="B344" s="730"/>
      <c r="C344" s="730"/>
      <c r="D344" s="730"/>
      <c r="E344" s="730"/>
    </row>
    <row r="345" spans="1:5" x14ac:dyDescent="0.25">
      <c r="A345" s="730"/>
      <c r="B345" s="730"/>
      <c r="C345" s="730"/>
      <c r="D345" s="730"/>
      <c r="E345" s="730"/>
    </row>
    <row r="346" spans="1:5" x14ac:dyDescent="0.25">
      <c r="A346" s="730"/>
      <c r="B346" s="730"/>
      <c r="C346" s="730"/>
      <c r="D346" s="730"/>
      <c r="E346" s="730"/>
    </row>
    <row r="347" spans="1:5" x14ac:dyDescent="0.25">
      <c r="A347" s="730"/>
      <c r="B347" s="730"/>
      <c r="C347" s="730"/>
      <c r="D347" s="730"/>
      <c r="E347" s="730"/>
    </row>
    <row r="348" spans="1:5" x14ac:dyDescent="0.25">
      <c r="A348" s="730"/>
      <c r="B348" s="730"/>
      <c r="C348" s="730"/>
      <c r="D348" s="730"/>
      <c r="E348" s="730"/>
    </row>
    <row r="349" spans="1:5" x14ac:dyDescent="0.25">
      <c r="A349" s="730"/>
      <c r="B349" s="730"/>
      <c r="C349" s="730"/>
      <c r="D349" s="730"/>
      <c r="E349" s="730"/>
    </row>
    <row r="350" spans="1:5" x14ac:dyDescent="0.25">
      <c r="A350" s="730"/>
      <c r="B350" s="730"/>
      <c r="C350" s="730"/>
      <c r="D350" s="730"/>
      <c r="E350" s="730"/>
    </row>
    <row r="351" spans="1:5" x14ac:dyDescent="0.25">
      <c r="A351" s="730"/>
      <c r="B351" s="730"/>
      <c r="C351" s="730"/>
      <c r="D351" s="730"/>
      <c r="E351" s="730"/>
    </row>
    <row r="352" spans="1:5" x14ac:dyDescent="0.25">
      <c r="A352" s="730"/>
      <c r="B352" s="730"/>
      <c r="C352" s="730"/>
      <c r="D352" s="730"/>
      <c r="E352" s="730"/>
    </row>
    <row r="353" spans="1:5" x14ac:dyDescent="0.25">
      <c r="A353" s="730"/>
      <c r="B353" s="730"/>
      <c r="C353" s="730"/>
      <c r="D353" s="730"/>
      <c r="E353" s="730"/>
    </row>
    <row r="354" spans="1:5" x14ac:dyDescent="0.25">
      <c r="A354" s="730"/>
      <c r="B354" s="730"/>
      <c r="C354" s="730"/>
      <c r="D354" s="730"/>
      <c r="E354" s="730"/>
    </row>
    <row r="355" spans="1:5" x14ac:dyDescent="0.25">
      <c r="A355" s="730"/>
      <c r="B355" s="730"/>
      <c r="C355" s="730"/>
      <c r="D355" s="730"/>
      <c r="E355" s="730"/>
    </row>
    <row r="356" spans="1:5" x14ac:dyDescent="0.25">
      <c r="A356" s="730"/>
      <c r="B356" s="730"/>
      <c r="C356" s="730"/>
      <c r="D356" s="730"/>
      <c r="E356" s="730"/>
    </row>
    <row r="357" spans="1:5" x14ac:dyDescent="0.25">
      <c r="A357" s="730"/>
      <c r="B357" s="730"/>
      <c r="C357" s="730"/>
      <c r="D357" s="730"/>
      <c r="E357" s="730"/>
    </row>
    <row r="358" spans="1:5" x14ac:dyDescent="0.25">
      <c r="A358" s="730"/>
      <c r="B358" s="730"/>
      <c r="C358" s="730"/>
      <c r="D358" s="730"/>
      <c r="E358" s="730"/>
    </row>
    <row r="359" spans="1:5" x14ac:dyDescent="0.25">
      <c r="A359" s="730"/>
      <c r="B359" s="730"/>
      <c r="C359" s="730"/>
      <c r="D359" s="730"/>
      <c r="E359" s="730"/>
    </row>
    <row r="360" spans="1:5" x14ac:dyDescent="0.25">
      <c r="A360" s="730"/>
      <c r="B360" s="730"/>
      <c r="C360" s="730"/>
      <c r="D360" s="730"/>
      <c r="E360" s="730"/>
    </row>
    <row r="361" spans="1:5" x14ac:dyDescent="0.25">
      <c r="A361" s="730"/>
      <c r="B361" s="730"/>
      <c r="C361" s="730"/>
      <c r="D361" s="730"/>
      <c r="E361" s="730"/>
    </row>
    <row r="362" spans="1:5" x14ac:dyDescent="0.25">
      <c r="A362" s="730"/>
      <c r="B362" s="730"/>
      <c r="C362" s="730"/>
      <c r="D362" s="730"/>
      <c r="E362" s="730"/>
    </row>
    <row r="363" spans="1:5" x14ac:dyDescent="0.25">
      <c r="A363" s="730"/>
      <c r="B363" s="730"/>
      <c r="C363" s="730"/>
      <c r="D363" s="730"/>
      <c r="E363" s="730"/>
    </row>
    <row r="364" spans="1:5" x14ac:dyDescent="0.25">
      <c r="A364" s="730"/>
      <c r="B364" s="730"/>
      <c r="C364" s="730"/>
      <c r="D364" s="730"/>
      <c r="E364" s="730"/>
    </row>
    <row r="365" spans="1:5" x14ac:dyDescent="0.25">
      <c r="A365" s="730"/>
      <c r="B365" s="730"/>
      <c r="C365" s="730"/>
      <c r="D365" s="730"/>
      <c r="E365" s="730"/>
    </row>
    <row r="366" spans="1:5" x14ac:dyDescent="0.25">
      <c r="A366" s="730"/>
      <c r="B366" s="730"/>
      <c r="C366" s="730"/>
      <c r="D366" s="730"/>
      <c r="E366" s="730"/>
    </row>
    <row r="367" spans="1:5" x14ac:dyDescent="0.25">
      <c r="A367" s="730"/>
      <c r="B367" s="730"/>
      <c r="C367" s="730"/>
      <c r="D367" s="730"/>
      <c r="E367" s="730"/>
    </row>
    <row r="368" spans="1:5" x14ac:dyDescent="0.25">
      <c r="A368" s="730"/>
      <c r="B368" s="730"/>
      <c r="C368" s="730"/>
      <c r="D368" s="730"/>
      <c r="E368" s="730"/>
    </row>
    <row r="369" spans="1:5" x14ac:dyDescent="0.25">
      <c r="A369" s="730"/>
      <c r="B369" s="730"/>
      <c r="C369" s="730"/>
      <c r="D369" s="730"/>
      <c r="E369" s="730"/>
    </row>
    <row r="370" spans="1:5" x14ac:dyDescent="0.25">
      <c r="A370" s="730"/>
      <c r="B370" s="730"/>
      <c r="C370" s="730"/>
      <c r="D370" s="730"/>
      <c r="E370" s="730"/>
    </row>
    <row r="371" spans="1:5" x14ac:dyDescent="0.25">
      <c r="A371" s="730"/>
      <c r="B371" s="730"/>
      <c r="C371" s="730"/>
      <c r="D371" s="730"/>
      <c r="E371" s="730"/>
    </row>
    <row r="372" spans="1:5" x14ac:dyDescent="0.25">
      <c r="A372" s="730"/>
      <c r="B372" s="730"/>
      <c r="C372" s="730"/>
      <c r="D372" s="730"/>
      <c r="E372" s="730"/>
    </row>
    <row r="373" spans="1:5" x14ac:dyDescent="0.25">
      <c r="A373" s="730"/>
      <c r="B373" s="730"/>
      <c r="C373" s="730"/>
      <c r="D373" s="730"/>
      <c r="E373" s="730"/>
    </row>
    <row r="374" spans="1:5" x14ac:dyDescent="0.25">
      <c r="A374" s="730"/>
      <c r="B374" s="730"/>
      <c r="C374" s="730"/>
      <c r="D374" s="730"/>
      <c r="E374" s="730"/>
    </row>
    <row r="375" spans="1:5" x14ac:dyDescent="0.25">
      <c r="A375" s="730"/>
      <c r="B375" s="730"/>
      <c r="C375" s="730"/>
      <c r="D375" s="730"/>
      <c r="E375" s="730"/>
    </row>
    <row r="376" spans="1:5" x14ac:dyDescent="0.25">
      <c r="A376" s="730"/>
      <c r="B376" s="730"/>
      <c r="C376" s="730"/>
      <c r="D376" s="730"/>
      <c r="E376" s="730"/>
    </row>
    <row r="377" spans="1:5" x14ac:dyDescent="0.25">
      <c r="A377" s="730"/>
      <c r="B377" s="730"/>
      <c r="C377" s="730"/>
      <c r="D377" s="730"/>
      <c r="E377" s="730"/>
    </row>
    <row r="378" spans="1:5" x14ac:dyDescent="0.25">
      <c r="A378" s="730"/>
      <c r="B378" s="730"/>
      <c r="C378" s="730"/>
      <c r="D378" s="730"/>
      <c r="E378" s="730"/>
    </row>
    <row r="379" spans="1:5" x14ac:dyDescent="0.25">
      <c r="A379" s="730"/>
      <c r="B379" s="730"/>
      <c r="C379" s="730"/>
      <c r="D379" s="730"/>
      <c r="E379" s="730"/>
    </row>
    <row r="380" spans="1:5" x14ac:dyDescent="0.25">
      <c r="A380" s="730"/>
      <c r="B380" s="730"/>
      <c r="C380" s="730"/>
      <c r="D380" s="730"/>
      <c r="E380" s="730"/>
    </row>
    <row r="381" spans="1:5" x14ac:dyDescent="0.25">
      <c r="A381" s="730"/>
      <c r="B381" s="730"/>
      <c r="C381" s="730"/>
      <c r="D381" s="730"/>
      <c r="E381" s="730"/>
    </row>
    <row r="382" spans="1:5" x14ac:dyDescent="0.25">
      <c r="A382" s="730"/>
      <c r="B382" s="730"/>
      <c r="C382" s="730"/>
      <c r="D382" s="730"/>
      <c r="E382" s="730"/>
    </row>
    <row r="383" spans="1:5" x14ac:dyDescent="0.25">
      <c r="A383" s="730"/>
      <c r="B383" s="730"/>
      <c r="C383" s="730"/>
      <c r="D383" s="730"/>
      <c r="E383" s="730"/>
    </row>
    <row r="384" spans="1:5" x14ac:dyDescent="0.25">
      <c r="A384" s="730"/>
      <c r="B384" s="730"/>
      <c r="C384" s="730"/>
      <c r="D384" s="730"/>
      <c r="E384" s="730"/>
    </row>
    <row r="385" spans="1:5" x14ac:dyDescent="0.25">
      <c r="A385" s="730"/>
      <c r="B385" s="730"/>
      <c r="C385" s="730"/>
      <c r="D385" s="730"/>
      <c r="E385" s="730"/>
    </row>
    <row r="386" spans="1:5" x14ac:dyDescent="0.25">
      <c r="A386" s="730"/>
      <c r="B386" s="730"/>
      <c r="C386" s="730"/>
      <c r="D386" s="730"/>
      <c r="E386" s="730"/>
    </row>
    <row r="387" spans="1:5" x14ac:dyDescent="0.25">
      <c r="A387" s="730"/>
      <c r="B387" s="730"/>
      <c r="C387" s="730"/>
      <c r="D387" s="730"/>
      <c r="E387" s="730"/>
    </row>
    <row r="388" spans="1:5" x14ac:dyDescent="0.25">
      <c r="A388" s="730"/>
      <c r="B388" s="730"/>
      <c r="C388" s="730"/>
      <c r="D388" s="730"/>
      <c r="E388" s="730"/>
    </row>
    <row r="389" spans="1:5" x14ac:dyDescent="0.25">
      <c r="A389" s="730"/>
      <c r="B389" s="730"/>
      <c r="C389" s="730"/>
      <c r="D389" s="730"/>
      <c r="E389" s="730"/>
    </row>
    <row r="390" spans="1:5" x14ac:dyDescent="0.25">
      <c r="A390" s="730"/>
      <c r="B390" s="730"/>
      <c r="C390" s="730"/>
      <c r="D390" s="730"/>
      <c r="E390" s="730"/>
    </row>
    <row r="391" spans="1:5" x14ac:dyDescent="0.25">
      <c r="A391" s="730"/>
      <c r="B391" s="730"/>
      <c r="C391" s="730"/>
      <c r="D391" s="730"/>
      <c r="E391" s="730"/>
    </row>
    <row r="392" spans="1:5" x14ac:dyDescent="0.25">
      <c r="A392" s="730"/>
      <c r="B392" s="730"/>
      <c r="C392" s="730"/>
      <c r="D392" s="730"/>
      <c r="E392" s="730"/>
    </row>
    <row r="393" spans="1:5" x14ac:dyDescent="0.25">
      <c r="A393" s="730"/>
      <c r="B393" s="730"/>
      <c r="C393" s="730"/>
      <c r="D393" s="730"/>
      <c r="E393" s="730"/>
    </row>
    <row r="394" spans="1:5" x14ac:dyDescent="0.25">
      <c r="A394" s="730"/>
      <c r="B394" s="730"/>
      <c r="C394" s="730"/>
      <c r="D394" s="730"/>
      <c r="E394" s="730"/>
    </row>
    <row r="395" spans="1:5" x14ac:dyDescent="0.25">
      <c r="A395" s="730"/>
      <c r="B395" s="730"/>
      <c r="C395" s="730"/>
      <c r="D395" s="730"/>
      <c r="E395" s="730"/>
    </row>
    <row r="396" spans="1:5" x14ac:dyDescent="0.25">
      <c r="A396" s="730"/>
      <c r="B396" s="730"/>
      <c r="C396" s="730"/>
      <c r="D396" s="730"/>
      <c r="E396" s="730"/>
    </row>
    <row r="397" spans="1:5" x14ac:dyDescent="0.25">
      <c r="A397" s="730"/>
      <c r="B397" s="730"/>
      <c r="C397" s="730"/>
      <c r="D397" s="730"/>
      <c r="E397" s="730"/>
    </row>
    <row r="398" spans="1:5" x14ac:dyDescent="0.25">
      <c r="A398" s="730"/>
      <c r="B398" s="730"/>
      <c r="C398" s="730"/>
      <c r="D398" s="730"/>
      <c r="E398" s="730"/>
    </row>
    <row r="399" spans="1:5" x14ac:dyDescent="0.25">
      <c r="A399" s="730"/>
      <c r="B399" s="730"/>
      <c r="C399" s="730"/>
      <c r="D399" s="730"/>
      <c r="E399" s="730"/>
    </row>
    <row r="400" spans="1:5" x14ac:dyDescent="0.25">
      <c r="A400" s="730"/>
      <c r="B400" s="730"/>
      <c r="C400" s="730"/>
      <c r="D400" s="730"/>
      <c r="E400" s="730"/>
    </row>
    <row r="401" spans="1:5" x14ac:dyDescent="0.25">
      <c r="A401" s="730"/>
      <c r="B401" s="730"/>
      <c r="C401" s="730"/>
      <c r="D401" s="730"/>
      <c r="E401" s="730"/>
    </row>
    <row r="402" spans="1:5" x14ac:dyDescent="0.25">
      <c r="A402" s="730"/>
      <c r="B402" s="730"/>
      <c r="C402" s="730"/>
      <c r="D402" s="730"/>
      <c r="E402" s="730"/>
    </row>
    <row r="403" spans="1:5" x14ac:dyDescent="0.25">
      <c r="A403" s="730"/>
      <c r="B403" s="730"/>
      <c r="C403" s="730"/>
      <c r="D403" s="730"/>
      <c r="E403" s="730"/>
    </row>
    <row r="404" spans="1:5" x14ac:dyDescent="0.25">
      <c r="A404" s="730"/>
      <c r="B404" s="730"/>
      <c r="C404" s="730"/>
      <c r="D404" s="730"/>
      <c r="E404" s="730"/>
    </row>
    <row r="405" spans="1:5" x14ac:dyDescent="0.25">
      <c r="A405" s="730"/>
      <c r="B405" s="730"/>
      <c r="C405" s="730"/>
      <c r="D405" s="730"/>
      <c r="E405" s="730"/>
    </row>
    <row r="406" spans="1:5" x14ac:dyDescent="0.25">
      <c r="A406" s="730"/>
      <c r="B406" s="730"/>
      <c r="C406" s="730"/>
      <c r="D406" s="730"/>
      <c r="E406" s="730"/>
    </row>
    <row r="407" spans="1:5" x14ac:dyDescent="0.25">
      <c r="A407" s="730"/>
      <c r="B407" s="730"/>
      <c r="C407" s="730"/>
      <c r="D407" s="730"/>
      <c r="E407" s="730"/>
    </row>
    <row r="408" spans="1:5" x14ac:dyDescent="0.25">
      <c r="A408" s="730"/>
      <c r="B408" s="730"/>
      <c r="C408" s="730"/>
      <c r="D408" s="730"/>
      <c r="E408" s="730"/>
    </row>
    <row r="409" spans="1:5" x14ac:dyDescent="0.25">
      <c r="A409" s="730"/>
      <c r="B409" s="730"/>
      <c r="C409" s="730"/>
      <c r="D409" s="730"/>
      <c r="E409" s="730"/>
    </row>
    <row r="410" spans="1:5" x14ac:dyDescent="0.25">
      <c r="A410" s="730"/>
      <c r="B410" s="730"/>
      <c r="C410" s="730"/>
      <c r="D410" s="730"/>
      <c r="E410" s="730"/>
    </row>
    <row r="411" spans="1:5" x14ac:dyDescent="0.25">
      <c r="A411" s="730"/>
      <c r="B411" s="730"/>
      <c r="C411" s="730"/>
      <c r="D411" s="730"/>
      <c r="E411" s="730"/>
    </row>
    <row r="412" spans="1:5" x14ac:dyDescent="0.25">
      <c r="A412" s="730"/>
      <c r="B412" s="730"/>
      <c r="C412" s="730"/>
      <c r="D412" s="730"/>
      <c r="E412" s="730"/>
    </row>
    <row r="413" spans="1:5" x14ac:dyDescent="0.25">
      <c r="A413" s="730"/>
      <c r="B413" s="730"/>
      <c r="C413" s="730"/>
      <c r="D413" s="730"/>
      <c r="E413" s="730"/>
    </row>
    <row r="414" spans="1:5" x14ac:dyDescent="0.25">
      <c r="A414" s="730"/>
      <c r="B414" s="730"/>
      <c r="C414" s="730"/>
      <c r="D414" s="730"/>
      <c r="E414" s="730"/>
    </row>
    <row r="415" spans="1:5" x14ac:dyDescent="0.25">
      <c r="A415" s="730"/>
      <c r="B415" s="730"/>
      <c r="C415" s="730"/>
      <c r="D415" s="730"/>
      <c r="E415" s="730"/>
    </row>
    <row r="416" spans="1:5" x14ac:dyDescent="0.25">
      <c r="A416" s="730"/>
      <c r="B416" s="730"/>
      <c r="C416" s="730"/>
      <c r="D416" s="730"/>
      <c r="E416" s="730"/>
    </row>
    <row r="417" spans="1:5" x14ac:dyDescent="0.25">
      <c r="A417" s="730"/>
      <c r="B417" s="730"/>
      <c r="C417" s="730"/>
      <c r="D417" s="730"/>
      <c r="E417" s="730"/>
    </row>
    <row r="418" spans="1:5" x14ac:dyDescent="0.25">
      <c r="A418" s="730"/>
      <c r="B418" s="730"/>
      <c r="C418" s="730"/>
      <c r="D418" s="730"/>
      <c r="E418" s="730"/>
    </row>
    <row r="419" spans="1:5" x14ac:dyDescent="0.25">
      <c r="A419" s="730"/>
      <c r="B419" s="730"/>
      <c r="C419" s="730"/>
      <c r="D419" s="730"/>
      <c r="E419" s="730"/>
    </row>
    <row r="420" spans="1:5" x14ac:dyDescent="0.25">
      <c r="A420" s="730"/>
      <c r="B420" s="730"/>
      <c r="C420" s="730"/>
      <c r="D420" s="730"/>
      <c r="E420" s="730"/>
    </row>
    <row r="421" spans="1:5" x14ac:dyDescent="0.25">
      <c r="A421" s="730"/>
      <c r="B421" s="730"/>
      <c r="C421" s="730"/>
      <c r="D421" s="730"/>
      <c r="E421" s="730"/>
    </row>
    <row r="422" spans="1:5" x14ac:dyDescent="0.25">
      <c r="A422" s="730"/>
      <c r="B422" s="730"/>
      <c r="C422" s="730"/>
      <c r="D422" s="730"/>
      <c r="E422" s="730"/>
    </row>
    <row r="423" spans="1:5" x14ac:dyDescent="0.25">
      <c r="A423" s="730"/>
      <c r="B423" s="730"/>
      <c r="C423" s="730"/>
      <c r="D423" s="730"/>
      <c r="E423" s="730"/>
    </row>
    <row r="424" spans="1:5" x14ac:dyDescent="0.25">
      <c r="A424" s="730"/>
      <c r="B424" s="730"/>
      <c r="C424" s="730"/>
      <c r="D424" s="730"/>
      <c r="E424" s="730"/>
    </row>
    <row r="425" spans="1:5" x14ac:dyDescent="0.25">
      <c r="A425" s="730"/>
      <c r="B425" s="730"/>
      <c r="C425" s="730"/>
      <c r="D425" s="730"/>
      <c r="E425" s="730"/>
    </row>
    <row r="426" spans="1:5" x14ac:dyDescent="0.25">
      <c r="A426" s="730"/>
      <c r="B426" s="730"/>
      <c r="C426" s="730"/>
      <c r="D426" s="730"/>
      <c r="E426" s="730"/>
    </row>
    <row r="427" spans="1:5" x14ac:dyDescent="0.25">
      <c r="A427" s="730"/>
      <c r="B427" s="730"/>
      <c r="C427" s="730"/>
      <c r="D427" s="730"/>
      <c r="E427" s="730"/>
    </row>
    <row r="428" spans="1:5" x14ac:dyDescent="0.25">
      <c r="A428" s="730"/>
      <c r="B428" s="730"/>
      <c r="C428" s="730"/>
      <c r="D428" s="730"/>
      <c r="E428" s="730"/>
    </row>
    <row r="429" spans="1:5" x14ac:dyDescent="0.25">
      <c r="A429" s="730"/>
      <c r="B429" s="730"/>
      <c r="C429" s="730"/>
      <c r="D429" s="730"/>
      <c r="E429" s="730"/>
    </row>
    <row r="430" spans="1:5" x14ac:dyDescent="0.25">
      <c r="A430" s="730"/>
      <c r="B430" s="730"/>
      <c r="C430" s="730"/>
      <c r="D430" s="730"/>
      <c r="E430" s="730"/>
    </row>
    <row r="431" spans="1:5" x14ac:dyDescent="0.25">
      <c r="A431" s="730"/>
      <c r="B431" s="730"/>
      <c r="C431" s="730"/>
      <c r="D431" s="730"/>
      <c r="E431" s="730"/>
    </row>
    <row r="432" spans="1:5" x14ac:dyDescent="0.25">
      <c r="A432" s="730"/>
      <c r="B432" s="730"/>
      <c r="C432" s="730"/>
      <c r="D432" s="730"/>
      <c r="E432" s="730"/>
    </row>
    <row r="433" spans="1:5" x14ac:dyDescent="0.25">
      <c r="A433" s="730"/>
      <c r="B433" s="730"/>
      <c r="C433" s="730"/>
      <c r="D433" s="730"/>
      <c r="E433" s="730"/>
    </row>
    <row r="434" spans="1:5" x14ac:dyDescent="0.25">
      <c r="A434" s="730"/>
      <c r="B434" s="730"/>
      <c r="C434" s="730"/>
      <c r="D434" s="730"/>
      <c r="E434" s="730"/>
    </row>
    <row r="435" spans="1:5" x14ac:dyDescent="0.25">
      <c r="A435" s="730"/>
      <c r="B435" s="730"/>
      <c r="C435" s="730"/>
      <c r="D435" s="730"/>
      <c r="E435" s="730"/>
    </row>
    <row r="436" spans="1:5" x14ac:dyDescent="0.25">
      <c r="A436" s="730"/>
      <c r="B436" s="730"/>
      <c r="C436" s="730"/>
      <c r="D436" s="730"/>
      <c r="E436" s="730"/>
    </row>
    <row r="437" spans="1:5" x14ac:dyDescent="0.25">
      <c r="A437" s="730"/>
      <c r="B437" s="730"/>
      <c r="C437" s="730"/>
      <c r="D437" s="730"/>
      <c r="E437" s="730"/>
    </row>
    <row r="438" spans="1:5" x14ac:dyDescent="0.25">
      <c r="A438" s="730"/>
      <c r="B438" s="730"/>
      <c r="C438" s="730"/>
      <c r="D438" s="730"/>
      <c r="E438" s="730"/>
    </row>
    <row r="439" spans="1:5" x14ac:dyDescent="0.25">
      <c r="A439" s="730"/>
      <c r="B439" s="730"/>
      <c r="C439" s="730"/>
      <c r="D439" s="730"/>
      <c r="E439" s="730"/>
    </row>
    <row r="440" spans="1:5" x14ac:dyDescent="0.25">
      <c r="A440" s="730"/>
      <c r="B440" s="730"/>
      <c r="C440" s="730"/>
      <c r="D440" s="730"/>
      <c r="E440" s="730"/>
    </row>
    <row r="441" spans="1:5" x14ac:dyDescent="0.25">
      <c r="A441" s="730"/>
      <c r="B441" s="730"/>
      <c r="C441" s="730"/>
      <c r="D441" s="730"/>
      <c r="E441" s="730"/>
    </row>
    <row r="442" spans="1:5" x14ac:dyDescent="0.25">
      <c r="A442" s="730"/>
      <c r="B442" s="730"/>
      <c r="C442" s="730"/>
      <c r="D442" s="730"/>
      <c r="E442" s="730"/>
    </row>
    <row r="443" spans="1:5" x14ac:dyDescent="0.25">
      <c r="A443" s="730"/>
      <c r="B443" s="730"/>
      <c r="C443" s="730"/>
      <c r="D443" s="730"/>
      <c r="E443" s="730"/>
    </row>
    <row r="444" spans="1:5" x14ac:dyDescent="0.25">
      <c r="A444" s="730"/>
      <c r="B444" s="730"/>
      <c r="C444" s="730"/>
      <c r="D444" s="730"/>
      <c r="E444" s="730"/>
    </row>
    <row r="445" spans="1:5" x14ac:dyDescent="0.25">
      <c r="A445" s="730"/>
      <c r="B445" s="730"/>
      <c r="C445" s="730"/>
      <c r="D445" s="730"/>
      <c r="E445" s="730"/>
    </row>
    <row r="446" spans="1:5" x14ac:dyDescent="0.25">
      <c r="A446" s="730"/>
      <c r="B446" s="730"/>
      <c r="C446" s="730"/>
      <c r="D446" s="730"/>
      <c r="E446" s="730"/>
    </row>
    <row r="447" spans="1:5" x14ac:dyDescent="0.25">
      <c r="A447" s="730"/>
      <c r="B447" s="730"/>
      <c r="C447" s="730"/>
      <c r="D447" s="730"/>
      <c r="E447" s="730"/>
    </row>
    <row r="448" spans="1:5" x14ac:dyDescent="0.25">
      <c r="A448" s="730"/>
      <c r="B448" s="730"/>
      <c r="C448" s="730"/>
      <c r="D448" s="730"/>
      <c r="E448" s="730"/>
    </row>
    <row r="449" spans="1:5" x14ac:dyDescent="0.25">
      <c r="A449" s="730"/>
      <c r="B449" s="730"/>
      <c r="C449" s="730"/>
      <c r="D449" s="730"/>
      <c r="E449" s="730"/>
    </row>
    <row r="450" spans="1:5" x14ac:dyDescent="0.25">
      <c r="A450" s="730"/>
      <c r="B450" s="730"/>
      <c r="C450" s="730"/>
      <c r="D450" s="730"/>
      <c r="E450" s="730"/>
    </row>
    <row r="451" spans="1:5" x14ac:dyDescent="0.25">
      <c r="A451" s="730"/>
      <c r="B451" s="730"/>
      <c r="C451" s="730"/>
      <c r="D451" s="730"/>
      <c r="E451" s="730"/>
    </row>
    <row r="452" spans="1:5" x14ac:dyDescent="0.25">
      <c r="A452" s="730"/>
      <c r="B452" s="730"/>
      <c r="C452" s="730"/>
      <c r="D452" s="730"/>
      <c r="E452" s="730"/>
    </row>
    <row r="453" spans="1:5" x14ac:dyDescent="0.25">
      <c r="A453" s="730"/>
      <c r="B453" s="730"/>
      <c r="C453" s="730"/>
      <c r="D453" s="730"/>
      <c r="E453" s="730"/>
    </row>
    <row r="454" spans="1:5" x14ac:dyDescent="0.25">
      <c r="A454" s="730"/>
      <c r="B454" s="730"/>
      <c r="C454" s="730"/>
      <c r="D454" s="730"/>
      <c r="E454" s="730"/>
    </row>
    <row r="455" spans="1:5" x14ac:dyDescent="0.25">
      <c r="A455" s="730"/>
      <c r="B455" s="730"/>
      <c r="C455" s="730"/>
      <c r="D455" s="730"/>
      <c r="E455" s="730"/>
    </row>
    <row r="456" spans="1:5" x14ac:dyDescent="0.25">
      <c r="A456" s="730"/>
      <c r="B456" s="730"/>
      <c r="C456" s="730"/>
      <c r="D456" s="730"/>
      <c r="E456" s="730"/>
    </row>
    <row r="457" spans="1:5" x14ac:dyDescent="0.25">
      <c r="A457" s="730"/>
      <c r="B457" s="730"/>
      <c r="C457" s="730"/>
      <c r="D457" s="730"/>
      <c r="E457" s="730"/>
    </row>
    <row r="458" spans="1:5" x14ac:dyDescent="0.25">
      <c r="A458" s="730"/>
      <c r="B458" s="730"/>
      <c r="C458" s="730"/>
      <c r="D458" s="730"/>
      <c r="E458" s="730"/>
    </row>
    <row r="459" spans="1:5" x14ac:dyDescent="0.25">
      <c r="A459" s="730"/>
      <c r="B459" s="730"/>
      <c r="C459" s="730"/>
      <c r="D459" s="730"/>
      <c r="E459" s="730"/>
    </row>
    <row r="460" spans="1:5" x14ac:dyDescent="0.25">
      <c r="A460" s="730"/>
      <c r="B460" s="730"/>
      <c r="C460" s="730"/>
      <c r="D460" s="730"/>
      <c r="E460" s="730"/>
    </row>
    <row r="461" spans="1:5" x14ac:dyDescent="0.25">
      <c r="A461" s="730"/>
      <c r="B461" s="730"/>
      <c r="C461" s="730"/>
      <c r="D461" s="730"/>
      <c r="E461" s="730"/>
    </row>
    <row r="462" spans="1:5" x14ac:dyDescent="0.25">
      <c r="A462" s="730"/>
      <c r="B462" s="730"/>
      <c r="C462" s="730"/>
      <c r="D462" s="730"/>
      <c r="E462" s="730"/>
    </row>
    <row r="463" spans="1:5" x14ac:dyDescent="0.25">
      <c r="A463" s="730"/>
      <c r="B463" s="730"/>
      <c r="C463" s="730"/>
      <c r="D463" s="730"/>
      <c r="E463" s="730"/>
    </row>
    <row r="464" spans="1:5" x14ac:dyDescent="0.25">
      <c r="A464" s="730"/>
      <c r="B464" s="730"/>
      <c r="C464" s="730"/>
      <c r="D464" s="730"/>
      <c r="E464" s="730"/>
    </row>
    <row r="465" spans="1:5" x14ac:dyDescent="0.25">
      <c r="A465" s="730"/>
      <c r="B465" s="730"/>
      <c r="C465" s="730"/>
      <c r="D465" s="730"/>
      <c r="E465" s="730"/>
    </row>
    <row r="466" spans="1:5" x14ac:dyDescent="0.25">
      <c r="A466" s="730"/>
      <c r="B466" s="730"/>
      <c r="C466" s="730"/>
      <c r="D466" s="730"/>
      <c r="E466" s="730"/>
    </row>
    <row r="467" spans="1:5" x14ac:dyDescent="0.25">
      <c r="A467" s="730"/>
      <c r="B467" s="730"/>
      <c r="C467" s="730"/>
      <c r="D467" s="730"/>
      <c r="E467" s="730"/>
    </row>
    <row r="468" spans="1:5" x14ac:dyDescent="0.25">
      <c r="A468" s="730"/>
      <c r="B468" s="730"/>
      <c r="C468" s="730"/>
      <c r="D468" s="730"/>
      <c r="E468" s="730"/>
    </row>
    <row r="469" spans="1:5" x14ac:dyDescent="0.25">
      <c r="A469" s="730"/>
      <c r="B469" s="730"/>
      <c r="C469" s="730"/>
      <c r="D469" s="730"/>
      <c r="E469" s="730"/>
    </row>
    <row r="470" spans="1:5" x14ac:dyDescent="0.25">
      <c r="A470" s="730"/>
      <c r="B470" s="730"/>
      <c r="C470" s="730"/>
      <c r="D470" s="730"/>
      <c r="E470" s="730"/>
    </row>
    <row r="471" spans="1:5" x14ac:dyDescent="0.25">
      <c r="A471" s="730"/>
      <c r="B471" s="730"/>
      <c r="C471" s="730"/>
      <c r="D471" s="730"/>
      <c r="E471" s="730"/>
    </row>
    <row r="472" spans="1:5" x14ac:dyDescent="0.25">
      <c r="A472" s="730"/>
      <c r="B472" s="730"/>
      <c r="C472" s="730"/>
      <c r="D472" s="730"/>
      <c r="E472" s="730"/>
    </row>
    <row r="473" spans="1:5" x14ac:dyDescent="0.25">
      <c r="A473" s="730"/>
      <c r="B473" s="730"/>
      <c r="C473" s="730"/>
      <c r="D473" s="730"/>
      <c r="E473" s="730"/>
    </row>
    <row r="474" spans="1:5" x14ac:dyDescent="0.25">
      <c r="A474" s="730"/>
      <c r="B474" s="730"/>
      <c r="C474" s="730"/>
      <c r="D474" s="730"/>
      <c r="E474" s="730"/>
    </row>
    <row r="475" spans="1:5" x14ac:dyDescent="0.25">
      <c r="A475" s="730"/>
      <c r="B475" s="730"/>
      <c r="C475" s="730"/>
      <c r="D475" s="730"/>
      <c r="E475" s="730"/>
    </row>
    <row r="476" spans="1:5" x14ac:dyDescent="0.25">
      <c r="A476" s="730"/>
      <c r="B476" s="730"/>
      <c r="C476" s="730"/>
      <c r="D476" s="730"/>
      <c r="E476" s="730"/>
    </row>
    <row r="477" spans="1:5" x14ac:dyDescent="0.25">
      <c r="A477" s="730"/>
      <c r="B477" s="730"/>
      <c r="C477" s="730"/>
      <c r="D477" s="730"/>
      <c r="E477" s="730"/>
    </row>
    <row r="478" spans="1:5" x14ac:dyDescent="0.25">
      <c r="A478" s="730"/>
      <c r="B478" s="730"/>
      <c r="C478" s="730"/>
      <c r="D478" s="730"/>
      <c r="E478" s="730"/>
    </row>
    <row r="479" spans="1:5" x14ac:dyDescent="0.25">
      <c r="A479" s="730"/>
      <c r="B479" s="730"/>
      <c r="C479" s="730"/>
      <c r="D479" s="730"/>
      <c r="E479" s="730"/>
    </row>
    <row r="480" spans="1:5" x14ac:dyDescent="0.25">
      <c r="A480" s="730"/>
      <c r="B480" s="730"/>
      <c r="C480" s="730"/>
      <c r="D480" s="730"/>
      <c r="E480" s="730"/>
    </row>
    <row r="481" spans="1:5" x14ac:dyDescent="0.25">
      <c r="A481" s="730"/>
      <c r="B481" s="730"/>
      <c r="C481" s="730"/>
      <c r="D481" s="730"/>
      <c r="E481" s="730"/>
    </row>
    <row r="482" spans="1:5" x14ac:dyDescent="0.25">
      <c r="A482" s="730"/>
      <c r="B482" s="730"/>
      <c r="C482" s="730"/>
      <c r="D482" s="730"/>
      <c r="E482" s="730"/>
    </row>
    <row r="483" spans="1:5" x14ac:dyDescent="0.25">
      <c r="A483" s="730"/>
      <c r="B483" s="730"/>
      <c r="C483" s="730"/>
      <c r="D483" s="730"/>
      <c r="E483" s="730"/>
    </row>
    <row r="484" spans="1:5" x14ac:dyDescent="0.25">
      <c r="A484" s="730"/>
      <c r="B484" s="730"/>
      <c r="C484" s="730"/>
      <c r="D484" s="730"/>
      <c r="E484" s="730"/>
    </row>
    <row r="485" spans="1:5" x14ac:dyDescent="0.25">
      <c r="A485" s="730"/>
      <c r="B485" s="730"/>
      <c r="C485" s="730"/>
      <c r="D485" s="730"/>
      <c r="E485" s="730"/>
    </row>
    <row r="486" spans="1:5" x14ac:dyDescent="0.25">
      <c r="A486" s="730"/>
      <c r="B486" s="730"/>
      <c r="C486" s="730"/>
      <c r="D486" s="730"/>
      <c r="E486" s="730"/>
    </row>
    <row r="487" spans="1:5" x14ac:dyDescent="0.25">
      <c r="A487" s="730"/>
      <c r="B487" s="730"/>
      <c r="C487" s="730"/>
      <c r="D487" s="730"/>
      <c r="E487" s="730"/>
    </row>
    <row r="488" spans="1:5" x14ac:dyDescent="0.25">
      <c r="A488" s="730"/>
      <c r="B488" s="730"/>
      <c r="C488" s="730"/>
      <c r="D488" s="730"/>
      <c r="E488" s="730"/>
    </row>
    <row r="489" spans="1:5" x14ac:dyDescent="0.25">
      <c r="A489" s="730"/>
      <c r="B489" s="730"/>
      <c r="C489" s="730"/>
      <c r="D489" s="730"/>
      <c r="E489" s="730"/>
    </row>
    <row r="490" spans="1:5" x14ac:dyDescent="0.25">
      <c r="A490" s="730"/>
      <c r="B490" s="730"/>
      <c r="C490" s="730"/>
      <c r="D490" s="730"/>
      <c r="E490" s="730"/>
    </row>
    <row r="491" spans="1:5" x14ac:dyDescent="0.25">
      <c r="A491" s="730"/>
      <c r="B491" s="730"/>
      <c r="C491" s="730"/>
      <c r="D491" s="730"/>
      <c r="E491" s="730"/>
    </row>
    <row r="492" spans="1:5" x14ac:dyDescent="0.25">
      <c r="A492" s="730"/>
      <c r="B492" s="730"/>
      <c r="C492" s="730"/>
      <c r="D492" s="730"/>
      <c r="E492" s="730"/>
    </row>
    <row r="493" spans="1:5" x14ac:dyDescent="0.25">
      <c r="A493" s="730"/>
      <c r="B493" s="730"/>
      <c r="C493" s="730"/>
      <c r="D493" s="730"/>
      <c r="E493" s="730"/>
    </row>
    <row r="494" spans="1:5" x14ac:dyDescent="0.25">
      <c r="A494" s="730"/>
      <c r="B494" s="730"/>
      <c r="C494" s="730"/>
      <c r="D494" s="730"/>
      <c r="E494" s="730"/>
    </row>
    <row r="495" spans="1:5" x14ac:dyDescent="0.25">
      <c r="A495" s="730"/>
      <c r="B495" s="730"/>
      <c r="C495" s="730"/>
      <c r="D495" s="730"/>
      <c r="E495" s="730"/>
    </row>
    <row r="496" spans="1:5" x14ac:dyDescent="0.25">
      <c r="A496" s="730"/>
      <c r="B496" s="730"/>
      <c r="C496" s="730"/>
      <c r="D496" s="730"/>
      <c r="E496" s="730"/>
    </row>
    <row r="497" spans="1:5" x14ac:dyDescent="0.25">
      <c r="A497" s="730"/>
      <c r="B497" s="730"/>
      <c r="C497" s="730"/>
      <c r="D497" s="730"/>
      <c r="E497" s="730"/>
    </row>
    <row r="498" spans="1:5" x14ac:dyDescent="0.25">
      <c r="A498" s="730"/>
      <c r="B498" s="730"/>
      <c r="C498" s="730"/>
      <c r="D498" s="730"/>
      <c r="E498" s="730"/>
    </row>
    <row r="499" spans="1:5" x14ac:dyDescent="0.25">
      <c r="A499" s="730"/>
      <c r="B499" s="730"/>
      <c r="C499" s="730"/>
      <c r="D499" s="730"/>
      <c r="E499" s="730"/>
    </row>
    <row r="500" spans="1:5" x14ac:dyDescent="0.25">
      <c r="A500" s="730"/>
      <c r="B500" s="730"/>
      <c r="C500" s="730"/>
      <c r="D500" s="730"/>
      <c r="E500" s="730"/>
    </row>
    <row r="501" spans="1:5" x14ac:dyDescent="0.25">
      <c r="A501" s="730"/>
      <c r="B501" s="730"/>
      <c r="C501" s="730"/>
      <c r="D501" s="730"/>
      <c r="E501" s="730"/>
    </row>
    <row r="502" spans="1:5" x14ac:dyDescent="0.25">
      <c r="A502" s="730"/>
      <c r="B502" s="730"/>
      <c r="C502" s="730"/>
      <c r="D502" s="730"/>
      <c r="E502" s="730"/>
    </row>
    <row r="503" spans="1:5" x14ac:dyDescent="0.25">
      <c r="A503" s="730"/>
      <c r="B503" s="730"/>
      <c r="C503" s="730"/>
      <c r="D503" s="730"/>
      <c r="E503" s="730"/>
    </row>
    <row r="504" spans="1:5" x14ac:dyDescent="0.25">
      <c r="A504" s="730"/>
      <c r="B504" s="730"/>
      <c r="C504" s="730"/>
      <c r="D504" s="730"/>
      <c r="E504" s="730"/>
    </row>
    <row r="505" spans="1:5" x14ac:dyDescent="0.25">
      <c r="A505" s="730"/>
      <c r="B505" s="730"/>
      <c r="C505" s="730"/>
      <c r="D505" s="730"/>
      <c r="E505" s="730"/>
    </row>
    <row r="506" spans="1:5" x14ac:dyDescent="0.25">
      <c r="A506" s="730"/>
      <c r="B506" s="730"/>
      <c r="C506" s="730"/>
      <c r="D506" s="730"/>
      <c r="E506" s="730"/>
    </row>
    <row r="507" spans="1:5" x14ac:dyDescent="0.25">
      <c r="A507" s="730"/>
      <c r="B507" s="730"/>
      <c r="C507" s="730"/>
      <c r="D507" s="730"/>
      <c r="E507" s="730"/>
    </row>
    <row r="508" spans="1:5" x14ac:dyDescent="0.25">
      <c r="A508" s="730"/>
      <c r="B508" s="730"/>
      <c r="C508" s="730"/>
      <c r="D508" s="730"/>
      <c r="E508" s="730"/>
    </row>
    <row r="509" spans="1:5" x14ac:dyDescent="0.25">
      <c r="A509" s="730"/>
      <c r="B509" s="730"/>
      <c r="C509" s="730"/>
      <c r="D509" s="730"/>
      <c r="E509" s="730"/>
    </row>
    <row r="510" spans="1:5" x14ac:dyDescent="0.25">
      <c r="A510" s="730"/>
      <c r="B510" s="730"/>
      <c r="C510" s="730"/>
      <c r="D510" s="730"/>
      <c r="E510" s="730"/>
    </row>
    <row r="511" spans="1:5" x14ac:dyDescent="0.25">
      <c r="A511" s="730"/>
      <c r="B511" s="730"/>
      <c r="C511" s="730"/>
      <c r="D511" s="730"/>
      <c r="E511" s="730"/>
    </row>
    <row r="512" spans="1:5" x14ac:dyDescent="0.25">
      <c r="A512" s="730"/>
      <c r="B512" s="730"/>
      <c r="C512" s="730"/>
      <c r="D512" s="730"/>
      <c r="E512" s="730"/>
    </row>
    <row r="513" spans="1:5" x14ac:dyDescent="0.25">
      <c r="A513" s="730"/>
      <c r="B513" s="730"/>
      <c r="C513" s="730"/>
      <c r="D513" s="730"/>
      <c r="E513" s="730"/>
    </row>
    <row r="514" spans="1:5" x14ac:dyDescent="0.25">
      <c r="A514" s="730"/>
      <c r="B514" s="730"/>
      <c r="C514" s="730"/>
      <c r="D514" s="730"/>
      <c r="E514" s="730"/>
    </row>
    <row r="515" spans="1:5" x14ac:dyDescent="0.25">
      <c r="A515" s="730"/>
      <c r="B515" s="730"/>
      <c r="C515" s="730"/>
      <c r="D515" s="730"/>
      <c r="E515" s="730"/>
    </row>
    <row r="516" spans="1:5" x14ac:dyDescent="0.25">
      <c r="A516" s="730"/>
      <c r="B516" s="730"/>
      <c r="C516" s="730"/>
      <c r="D516" s="730"/>
      <c r="E516" s="730"/>
    </row>
    <row r="517" spans="1:5" x14ac:dyDescent="0.25">
      <c r="A517" s="730"/>
      <c r="B517" s="730"/>
      <c r="C517" s="730"/>
      <c r="D517" s="730"/>
      <c r="E517" s="730"/>
    </row>
    <row r="518" spans="1:5" x14ac:dyDescent="0.25">
      <c r="A518" s="730"/>
      <c r="B518" s="730"/>
      <c r="C518" s="730"/>
      <c r="D518" s="730"/>
      <c r="E518" s="730"/>
    </row>
    <row r="519" spans="1:5" x14ac:dyDescent="0.25">
      <c r="A519" s="730"/>
      <c r="B519" s="730"/>
      <c r="C519" s="730"/>
      <c r="D519" s="730"/>
      <c r="E519" s="730"/>
    </row>
    <row r="520" spans="1:5" x14ac:dyDescent="0.25">
      <c r="A520" s="730"/>
      <c r="B520" s="730"/>
      <c r="C520" s="730"/>
      <c r="D520" s="730"/>
      <c r="E520" s="730"/>
    </row>
    <row r="521" spans="1:5" x14ac:dyDescent="0.25">
      <c r="A521" s="730"/>
      <c r="B521" s="730"/>
      <c r="C521" s="730"/>
      <c r="D521" s="730"/>
      <c r="E521" s="730"/>
    </row>
    <row r="522" spans="1:5" x14ac:dyDescent="0.25">
      <c r="A522" s="730"/>
      <c r="B522" s="730"/>
      <c r="C522" s="730"/>
      <c r="D522" s="730"/>
      <c r="E522" s="730"/>
    </row>
    <row r="523" spans="1:5" x14ac:dyDescent="0.25">
      <c r="A523" s="730"/>
      <c r="B523" s="730"/>
      <c r="C523" s="730"/>
      <c r="D523" s="730"/>
      <c r="E523" s="730"/>
    </row>
    <row r="524" spans="1:5" x14ac:dyDescent="0.25">
      <c r="A524" s="730"/>
      <c r="B524" s="730"/>
      <c r="C524" s="730"/>
      <c r="D524" s="730"/>
      <c r="E524" s="730"/>
    </row>
    <row r="525" spans="1:5" x14ac:dyDescent="0.25">
      <c r="A525" s="730"/>
      <c r="B525" s="730"/>
      <c r="C525" s="730"/>
      <c r="D525" s="730"/>
      <c r="E525" s="730"/>
    </row>
    <row r="526" spans="1:5" x14ac:dyDescent="0.25">
      <c r="A526" s="730"/>
      <c r="B526" s="730"/>
      <c r="C526" s="730"/>
      <c r="D526" s="730"/>
      <c r="E526" s="730"/>
    </row>
    <row r="527" spans="1:5" x14ac:dyDescent="0.25">
      <c r="A527" s="730"/>
      <c r="B527" s="730"/>
      <c r="C527" s="730"/>
      <c r="D527" s="730"/>
      <c r="E527" s="730"/>
    </row>
    <row r="528" spans="1:5" x14ac:dyDescent="0.25">
      <c r="A528" s="730"/>
      <c r="B528" s="730"/>
      <c r="C528" s="730"/>
      <c r="D528" s="730"/>
      <c r="E528" s="730"/>
    </row>
    <row r="529" spans="1:5" x14ac:dyDescent="0.25">
      <c r="A529" s="730"/>
      <c r="B529" s="730"/>
      <c r="C529" s="730"/>
      <c r="D529" s="730"/>
      <c r="E529" s="730"/>
    </row>
    <row r="530" spans="1:5" x14ac:dyDescent="0.25">
      <c r="A530" s="730"/>
      <c r="B530" s="730"/>
      <c r="C530" s="730"/>
      <c r="D530" s="730"/>
      <c r="E530" s="730"/>
    </row>
    <row r="531" spans="1:5" x14ac:dyDescent="0.25">
      <c r="A531" s="730"/>
      <c r="B531" s="730"/>
      <c r="C531" s="730"/>
      <c r="D531" s="730"/>
      <c r="E531" s="730"/>
    </row>
    <row r="532" spans="1:5" x14ac:dyDescent="0.25">
      <c r="A532" s="730"/>
      <c r="B532" s="730"/>
      <c r="C532" s="730"/>
      <c r="D532" s="730"/>
      <c r="E532" s="730"/>
    </row>
    <row r="533" spans="1:5" x14ac:dyDescent="0.25">
      <c r="A533" s="730"/>
      <c r="B533" s="730"/>
      <c r="C533" s="730"/>
      <c r="D533" s="730"/>
      <c r="E533" s="730"/>
    </row>
    <row r="534" spans="1:5" x14ac:dyDescent="0.25">
      <c r="A534" s="730"/>
      <c r="B534" s="730"/>
      <c r="C534" s="730"/>
      <c r="D534" s="730"/>
      <c r="E534" s="730"/>
    </row>
    <row r="535" spans="1:5" x14ac:dyDescent="0.25">
      <c r="A535" s="730"/>
      <c r="B535" s="730"/>
      <c r="C535" s="730"/>
      <c r="D535" s="730"/>
      <c r="E535" s="730"/>
    </row>
    <row r="536" spans="1:5" x14ac:dyDescent="0.25">
      <c r="A536" s="730"/>
      <c r="B536" s="730"/>
      <c r="C536" s="730"/>
      <c r="D536" s="730"/>
      <c r="E536" s="730"/>
    </row>
    <row r="537" spans="1:5" x14ac:dyDescent="0.25">
      <c r="A537" s="730"/>
      <c r="B537" s="730"/>
      <c r="C537" s="730"/>
      <c r="D537" s="730"/>
      <c r="E537" s="730"/>
    </row>
    <row r="538" spans="1:5" x14ac:dyDescent="0.25">
      <c r="A538" s="730"/>
      <c r="B538" s="730"/>
      <c r="C538" s="730"/>
      <c r="D538" s="730"/>
      <c r="E538" s="730"/>
    </row>
    <row r="539" spans="1:5" x14ac:dyDescent="0.25">
      <c r="A539" s="730"/>
      <c r="B539" s="730"/>
      <c r="C539" s="730"/>
      <c r="D539" s="730"/>
      <c r="E539" s="730"/>
    </row>
    <row r="540" spans="1:5" x14ac:dyDescent="0.25">
      <c r="A540" s="730"/>
      <c r="B540" s="730"/>
      <c r="C540" s="730"/>
      <c r="D540" s="730"/>
      <c r="E540" s="730"/>
    </row>
    <row r="541" spans="1:5" x14ac:dyDescent="0.25">
      <c r="A541" s="730"/>
      <c r="B541" s="730"/>
      <c r="C541" s="730"/>
      <c r="D541" s="730"/>
      <c r="E541" s="730"/>
    </row>
    <row r="542" spans="1:5" x14ac:dyDescent="0.25">
      <c r="A542" s="730"/>
      <c r="B542" s="730"/>
      <c r="C542" s="730"/>
      <c r="D542" s="730"/>
      <c r="E542" s="730"/>
    </row>
    <row r="543" spans="1:5" x14ac:dyDescent="0.25">
      <c r="A543" s="730"/>
      <c r="B543" s="730"/>
      <c r="C543" s="730"/>
      <c r="D543" s="730"/>
      <c r="E543" s="730"/>
    </row>
    <row r="544" spans="1:5" x14ac:dyDescent="0.25">
      <c r="A544" s="730"/>
      <c r="B544" s="730"/>
      <c r="C544" s="730"/>
      <c r="D544" s="730"/>
      <c r="E544" s="730"/>
    </row>
    <row r="545" spans="1:5" x14ac:dyDescent="0.25">
      <c r="A545" s="730"/>
      <c r="B545" s="730"/>
      <c r="C545" s="730"/>
      <c r="D545" s="730"/>
      <c r="E545" s="730"/>
    </row>
    <row r="546" spans="1:5" x14ac:dyDescent="0.25">
      <c r="A546" s="730"/>
      <c r="B546" s="730"/>
      <c r="C546" s="730"/>
      <c r="D546" s="730"/>
      <c r="E546" s="730"/>
    </row>
    <row r="547" spans="1:5" x14ac:dyDescent="0.25">
      <c r="A547" s="730"/>
      <c r="B547" s="730"/>
      <c r="C547" s="730"/>
      <c r="D547" s="730"/>
      <c r="E547" s="730"/>
    </row>
    <row r="548" spans="1:5" x14ac:dyDescent="0.25">
      <c r="A548" s="730"/>
      <c r="B548" s="730"/>
      <c r="C548" s="730"/>
      <c r="D548" s="730"/>
      <c r="E548" s="730"/>
    </row>
    <row r="549" spans="1:5" x14ac:dyDescent="0.25">
      <c r="A549" s="730"/>
      <c r="B549" s="730"/>
      <c r="C549" s="730"/>
      <c r="D549" s="730"/>
      <c r="E549" s="730"/>
    </row>
    <row r="550" spans="1:5" x14ac:dyDescent="0.25">
      <c r="A550" s="730"/>
      <c r="B550" s="730"/>
      <c r="C550" s="730"/>
      <c r="D550" s="730"/>
      <c r="E550" s="730"/>
    </row>
    <row r="551" spans="1:5" x14ac:dyDescent="0.25">
      <c r="A551" s="730"/>
      <c r="B551" s="730"/>
      <c r="C551" s="730"/>
      <c r="D551" s="730"/>
      <c r="E551" s="730"/>
    </row>
    <row r="552" spans="1:5" x14ac:dyDescent="0.25">
      <c r="A552" s="730"/>
      <c r="B552" s="730"/>
      <c r="C552" s="730"/>
      <c r="D552" s="730"/>
      <c r="E552" s="730"/>
    </row>
    <row r="553" spans="1:5" x14ac:dyDescent="0.25">
      <c r="A553" s="730"/>
      <c r="B553" s="730"/>
      <c r="C553" s="730"/>
      <c r="D553" s="730"/>
      <c r="E553" s="730"/>
    </row>
    <row r="554" spans="1:5" x14ac:dyDescent="0.25">
      <c r="A554" s="730"/>
      <c r="B554" s="730"/>
      <c r="C554" s="730"/>
      <c r="D554" s="730"/>
      <c r="E554" s="730"/>
    </row>
    <row r="555" spans="1:5" x14ac:dyDescent="0.25">
      <c r="A555" s="730"/>
      <c r="B555" s="730"/>
      <c r="C555" s="730"/>
      <c r="D555" s="730"/>
      <c r="E555" s="730"/>
    </row>
    <row r="556" spans="1:5" x14ac:dyDescent="0.25">
      <c r="A556" s="730"/>
      <c r="B556" s="730"/>
      <c r="C556" s="730"/>
      <c r="D556" s="730"/>
      <c r="E556" s="730"/>
    </row>
    <row r="557" spans="1:5" x14ac:dyDescent="0.25">
      <c r="A557" s="730"/>
      <c r="B557" s="730"/>
      <c r="C557" s="730"/>
      <c r="D557" s="730"/>
      <c r="E557" s="730"/>
    </row>
    <row r="558" spans="1:5" x14ac:dyDescent="0.25">
      <c r="A558" s="730"/>
      <c r="B558" s="730"/>
      <c r="C558" s="730"/>
      <c r="D558" s="730"/>
      <c r="E558" s="730"/>
    </row>
    <row r="559" spans="1:5" x14ac:dyDescent="0.25">
      <c r="A559" s="730"/>
      <c r="B559" s="730"/>
      <c r="C559" s="730"/>
      <c r="D559" s="730"/>
      <c r="E559" s="730"/>
    </row>
    <row r="560" spans="1:5" x14ac:dyDescent="0.25">
      <c r="A560" s="730"/>
      <c r="B560" s="730"/>
      <c r="C560" s="730"/>
      <c r="D560" s="730"/>
      <c r="E560" s="730"/>
    </row>
    <row r="561" spans="1:5" x14ac:dyDescent="0.25">
      <c r="A561" s="730"/>
      <c r="B561" s="730"/>
      <c r="C561" s="730"/>
      <c r="D561" s="730"/>
      <c r="E561" s="730"/>
    </row>
    <row r="562" spans="1:5" x14ac:dyDescent="0.25">
      <c r="A562" s="730"/>
      <c r="B562" s="730"/>
      <c r="C562" s="730"/>
      <c r="D562" s="730"/>
      <c r="E562" s="730"/>
    </row>
    <row r="563" spans="1:5" x14ac:dyDescent="0.25">
      <c r="A563" s="730"/>
      <c r="B563" s="730"/>
      <c r="C563" s="730"/>
      <c r="D563" s="730"/>
      <c r="E563" s="730"/>
    </row>
    <row r="564" spans="1:5" x14ac:dyDescent="0.25">
      <c r="A564" s="730"/>
      <c r="B564" s="730"/>
      <c r="C564" s="730"/>
      <c r="D564" s="730"/>
      <c r="E564" s="730"/>
    </row>
    <row r="565" spans="1:5" x14ac:dyDescent="0.25">
      <c r="A565" s="730"/>
      <c r="B565" s="730"/>
      <c r="C565" s="730"/>
      <c r="D565" s="730"/>
      <c r="E565" s="730"/>
    </row>
    <row r="566" spans="1:5" x14ac:dyDescent="0.25">
      <c r="A566" s="730"/>
      <c r="B566" s="730"/>
      <c r="C566" s="730"/>
      <c r="D566" s="730"/>
      <c r="E566" s="730"/>
    </row>
    <row r="567" spans="1:5" x14ac:dyDescent="0.25">
      <c r="A567" s="730"/>
      <c r="B567" s="730"/>
      <c r="C567" s="730"/>
      <c r="D567" s="730"/>
      <c r="E567" s="730"/>
    </row>
    <row r="568" spans="1:5" x14ac:dyDescent="0.25">
      <c r="A568" s="730"/>
      <c r="B568" s="730"/>
      <c r="C568" s="730"/>
      <c r="D568" s="730"/>
      <c r="E568" s="730"/>
    </row>
    <row r="569" spans="1:5" x14ac:dyDescent="0.25">
      <c r="A569" s="730"/>
      <c r="B569" s="730"/>
      <c r="C569" s="730"/>
      <c r="D569" s="730"/>
      <c r="E569" s="730"/>
    </row>
    <row r="570" spans="1:5" x14ac:dyDescent="0.25">
      <c r="A570" s="730"/>
      <c r="B570" s="730"/>
      <c r="C570" s="730"/>
      <c r="D570" s="730"/>
      <c r="E570" s="730"/>
    </row>
    <row r="571" spans="1:5" x14ac:dyDescent="0.25">
      <c r="A571" s="730"/>
      <c r="B571" s="730"/>
      <c r="C571" s="730"/>
      <c r="D571" s="730"/>
      <c r="E571" s="730"/>
    </row>
    <row r="572" spans="1:5" x14ac:dyDescent="0.25">
      <c r="A572" s="730"/>
      <c r="B572" s="730"/>
      <c r="C572" s="730"/>
      <c r="D572" s="730"/>
      <c r="E572" s="730"/>
    </row>
    <row r="573" spans="1:5" x14ac:dyDescent="0.25">
      <c r="A573" s="730"/>
      <c r="B573" s="730"/>
      <c r="C573" s="730"/>
      <c r="D573" s="730"/>
      <c r="E573" s="730"/>
    </row>
    <row r="574" spans="1:5" x14ac:dyDescent="0.25">
      <c r="A574" s="730"/>
      <c r="B574" s="730"/>
      <c r="C574" s="730"/>
      <c r="D574" s="730"/>
      <c r="E574" s="730"/>
    </row>
    <row r="575" spans="1:5" x14ac:dyDescent="0.25">
      <c r="A575" s="730"/>
      <c r="B575" s="730"/>
      <c r="C575" s="730"/>
      <c r="D575" s="730"/>
      <c r="E575" s="730"/>
    </row>
    <row r="576" spans="1:5" x14ac:dyDescent="0.25">
      <c r="A576" s="730"/>
      <c r="B576" s="730"/>
      <c r="C576" s="730"/>
      <c r="D576" s="730"/>
      <c r="E576" s="730"/>
    </row>
    <row r="577" spans="1:5" x14ac:dyDescent="0.25">
      <c r="A577" s="730"/>
      <c r="B577" s="730"/>
      <c r="C577" s="730"/>
      <c r="D577" s="730"/>
      <c r="E577" s="730"/>
    </row>
    <row r="578" spans="1:5" x14ac:dyDescent="0.25">
      <c r="A578" s="730"/>
      <c r="B578" s="730"/>
      <c r="C578" s="730"/>
      <c r="D578" s="730"/>
      <c r="E578" s="730"/>
    </row>
    <row r="579" spans="1:5" x14ac:dyDescent="0.25">
      <c r="A579" s="730"/>
      <c r="B579" s="730"/>
      <c r="C579" s="730"/>
      <c r="D579" s="730"/>
      <c r="E579" s="730"/>
    </row>
    <row r="580" spans="1:5" x14ac:dyDescent="0.25">
      <c r="A580" s="730"/>
      <c r="B580" s="730"/>
      <c r="C580" s="730"/>
      <c r="D580" s="730"/>
      <c r="E580" s="730"/>
    </row>
    <row r="581" spans="1:5" x14ac:dyDescent="0.25">
      <c r="A581" s="730"/>
      <c r="B581" s="730"/>
      <c r="C581" s="730"/>
      <c r="D581" s="730"/>
      <c r="E581" s="730"/>
    </row>
    <row r="582" spans="1:5" x14ac:dyDescent="0.25">
      <c r="A582" s="730"/>
      <c r="B582" s="730"/>
      <c r="C582" s="730"/>
      <c r="D582" s="730"/>
      <c r="E582" s="730"/>
    </row>
    <row r="583" spans="1:5" x14ac:dyDescent="0.25">
      <c r="A583" s="730"/>
      <c r="B583" s="730"/>
      <c r="C583" s="730"/>
      <c r="D583" s="730"/>
      <c r="E583" s="730"/>
    </row>
    <row r="584" spans="1:5" x14ac:dyDescent="0.25">
      <c r="A584" s="730"/>
      <c r="B584" s="730"/>
      <c r="C584" s="730"/>
      <c r="D584" s="730"/>
      <c r="E584" s="730"/>
    </row>
    <row r="585" spans="1:5" x14ac:dyDescent="0.25">
      <c r="A585" s="730"/>
      <c r="B585" s="730"/>
      <c r="C585" s="730"/>
      <c r="D585" s="730"/>
      <c r="E585" s="730"/>
    </row>
    <row r="586" spans="1:5" x14ac:dyDescent="0.25">
      <c r="A586" s="730"/>
      <c r="B586" s="730"/>
      <c r="C586" s="730"/>
      <c r="D586" s="730"/>
      <c r="E586" s="730"/>
    </row>
    <row r="587" spans="1:5" x14ac:dyDescent="0.25">
      <c r="A587" s="730"/>
      <c r="B587" s="730"/>
      <c r="C587" s="730"/>
      <c r="D587" s="730"/>
      <c r="E587" s="730"/>
    </row>
    <row r="588" spans="1:5" x14ac:dyDescent="0.25">
      <c r="A588" s="730"/>
      <c r="B588" s="730"/>
      <c r="C588" s="730"/>
      <c r="D588" s="730"/>
      <c r="E588" s="730"/>
    </row>
    <row r="589" spans="1:5" x14ac:dyDescent="0.25">
      <c r="A589" s="730"/>
      <c r="B589" s="730"/>
      <c r="C589" s="730"/>
      <c r="D589" s="730"/>
      <c r="E589" s="730"/>
    </row>
    <row r="590" spans="1:5" x14ac:dyDescent="0.25">
      <c r="A590" s="730"/>
      <c r="B590" s="730"/>
      <c r="C590" s="730"/>
      <c r="D590" s="730"/>
      <c r="E590" s="730"/>
    </row>
    <row r="591" spans="1:5" x14ac:dyDescent="0.25">
      <c r="A591" s="730"/>
      <c r="B591" s="730"/>
      <c r="C591" s="730"/>
      <c r="D591" s="730"/>
      <c r="E591" s="730"/>
    </row>
    <row r="592" spans="1:5" x14ac:dyDescent="0.25">
      <c r="A592" s="730"/>
      <c r="B592" s="730"/>
      <c r="C592" s="730"/>
      <c r="D592" s="730"/>
      <c r="E592" s="730"/>
    </row>
    <row r="593" spans="1:5" x14ac:dyDescent="0.25">
      <c r="A593" s="730"/>
      <c r="B593" s="730"/>
      <c r="C593" s="730"/>
      <c r="D593" s="730"/>
      <c r="E593" s="730"/>
    </row>
    <row r="594" spans="1:5" x14ac:dyDescent="0.25">
      <c r="A594" s="730"/>
      <c r="B594" s="730"/>
      <c r="C594" s="730"/>
      <c r="D594" s="730"/>
      <c r="E594" s="730"/>
    </row>
    <row r="595" spans="1:5" x14ac:dyDescent="0.25">
      <c r="A595" s="730"/>
      <c r="B595" s="730"/>
      <c r="C595" s="730"/>
      <c r="D595" s="730"/>
      <c r="E595" s="730"/>
    </row>
    <row r="596" spans="1:5" x14ac:dyDescent="0.25">
      <c r="A596" s="730"/>
      <c r="B596" s="730"/>
      <c r="C596" s="730"/>
      <c r="D596" s="730"/>
      <c r="E596" s="730"/>
    </row>
    <row r="597" spans="1:5" x14ac:dyDescent="0.25">
      <c r="A597" s="730"/>
      <c r="B597" s="730"/>
      <c r="C597" s="730"/>
      <c r="D597" s="730"/>
      <c r="E597" s="730"/>
    </row>
    <row r="598" spans="1:5" x14ac:dyDescent="0.25">
      <c r="A598" s="730"/>
      <c r="B598" s="730"/>
      <c r="C598" s="730"/>
      <c r="D598" s="730"/>
      <c r="E598" s="730"/>
    </row>
    <row r="599" spans="1:5" x14ac:dyDescent="0.25">
      <c r="A599" s="730"/>
      <c r="B599" s="730"/>
      <c r="C599" s="730"/>
      <c r="D599" s="730"/>
      <c r="E599" s="730"/>
    </row>
    <row r="600" spans="1:5" x14ac:dyDescent="0.25">
      <c r="A600" s="730"/>
      <c r="B600" s="730"/>
      <c r="C600" s="730"/>
      <c r="D600" s="730"/>
      <c r="E600" s="730"/>
    </row>
    <row r="601" spans="1:5" x14ac:dyDescent="0.25">
      <c r="A601" s="730"/>
      <c r="B601" s="730"/>
      <c r="C601" s="730"/>
      <c r="D601" s="730"/>
      <c r="E601" s="730"/>
    </row>
    <row r="602" spans="1:5" x14ac:dyDescent="0.25">
      <c r="A602" s="730"/>
      <c r="B602" s="730"/>
      <c r="C602" s="730"/>
      <c r="D602" s="730"/>
      <c r="E602" s="730"/>
    </row>
    <row r="603" spans="1:5" x14ac:dyDescent="0.25">
      <c r="A603" s="730"/>
      <c r="B603" s="730"/>
      <c r="C603" s="730"/>
      <c r="D603" s="730"/>
      <c r="E603" s="730"/>
    </row>
    <row r="604" spans="1:5" x14ac:dyDescent="0.25">
      <c r="A604" s="730"/>
      <c r="B604" s="730"/>
      <c r="C604" s="730"/>
      <c r="D604" s="730"/>
      <c r="E604" s="730"/>
    </row>
    <row r="605" spans="1:5" x14ac:dyDescent="0.25">
      <c r="A605" s="730"/>
      <c r="B605" s="730"/>
      <c r="C605" s="730"/>
      <c r="D605" s="730"/>
      <c r="E605" s="730"/>
    </row>
    <row r="606" spans="1:5" x14ac:dyDescent="0.25">
      <c r="A606" s="730"/>
      <c r="B606" s="730"/>
      <c r="C606" s="730"/>
      <c r="D606" s="730"/>
      <c r="E606" s="730"/>
    </row>
    <row r="607" spans="1:5" x14ac:dyDescent="0.25">
      <c r="A607" s="730"/>
      <c r="B607" s="730"/>
      <c r="C607" s="730"/>
      <c r="D607" s="730"/>
      <c r="E607" s="730"/>
    </row>
    <row r="608" spans="1:5" x14ac:dyDescent="0.25">
      <c r="A608" s="730"/>
      <c r="B608" s="730"/>
      <c r="C608" s="730"/>
      <c r="D608" s="730"/>
      <c r="E608" s="730"/>
    </row>
    <row r="609" spans="1:5" x14ac:dyDescent="0.25">
      <c r="A609" s="730"/>
      <c r="B609" s="730"/>
      <c r="C609" s="730"/>
      <c r="D609" s="730"/>
      <c r="E609" s="730"/>
    </row>
    <row r="610" spans="1:5" x14ac:dyDescent="0.25">
      <c r="A610" s="730"/>
      <c r="B610" s="730"/>
      <c r="C610" s="730"/>
      <c r="D610" s="730"/>
      <c r="E610" s="730"/>
    </row>
    <row r="611" spans="1:5" x14ac:dyDescent="0.25">
      <c r="A611" s="730"/>
      <c r="B611" s="730"/>
      <c r="C611" s="730"/>
      <c r="D611" s="730"/>
      <c r="E611" s="730"/>
    </row>
    <row r="612" spans="1:5" x14ac:dyDescent="0.25">
      <c r="A612" s="730"/>
      <c r="B612" s="730"/>
      <c r="C612" s="730"/>
      <c r="D612" s="730"/>
      <c r="E612" s="730"/>
    </row>
    <row r="613" spans="1:5" x14ac:dyDescent="0.25">
      <c r="A613" s="730"/>
      <c r="B613" s="730"/>
      <c r="C613" s="730"/>
      <c r="D613" s="730"/>
      <c r="E613" s="730"/>
    </row>
    <row r="614" spans="1:5" x14ac:dyDescent="0.25">
      <c r="A614" s="730"/>
      <c r="B614" s="730"/>
      <c r="C614" s="730"/>
      <c r="D614" s="730"/>
      <c r="E614" s="730"/>
    </row>
    <row r="615" spans="1:5" x14ac:dyDescent="0.25">
      <c r="A615" s="730"/>
      <c r="B615" s="730"/>
      <c r="C615" s="730"/>
      <c r="D615" s="730"/>
      <c r="E615" s="730"/>
    </row>
    <row r="616" spans="1:5" x14ac:dyDescent="0.25">
      <c r="A616" s="730"/>
      <c r="B616" s="730"/>
      <c r="C616" s="730"/>
      <c r="D616" s="730"/>
      <c r="E616" s="730"/>
    </row>
    <row r="617" spans="1:5" x14ac:dyDescent="0.25">
      <c r="A617" s="730"/>
      <c r="B617" s="730"/>
      <c r="C617" s="730"/>
      <c r="D617" s="730"/>
      <c r="E617" s="730"/>
    </row>
    <row r="618" spans="1:5" x14ac:dyDescent="0.25">
      <c r="A618" s="730"/>
      <c r="B618" s="730"/>
      <c r="C618" s="730"/>
      <c r="D618" s="730"/>
      <c r="E618" s="730"/>
    </row>
    <row r="619" spans="1:5" x14ac:dyDescent="0.25">
      <c r="A619" s="730"/>
      <c r="B619" s="730"/>
      <c r="C619" s="730"/>
      <c r="D619" s="730"/>
      <c r="E619" s="730"/>
    </row>
    <row r="620" spans="1:5" x14ac:dyDescent="0.25">
      <c r="A620" s="730"/>
      <c r="B620" s="730"/>
      <c r="C620" s="730"/>
      <c r="D620" s="730"/>
      <c r="E620" s="730"/>
    </row>
    <row r="621" spans="1:5" x14ac:dyDescent="0.25">
      <c r="A621" s="730"/>
      <c r="B621" s="730"/>
      <c r="C621" s="730"/>
      <c r="D621" s="730"/>
      <c r="E621" s="730"/>
    </row>
    <row r="622" spans="1:5" x14ac:dyDescent="0.25">
      <c r="A622" s="730"/>
      <c r="B622" s="730"/>
      <c r="C622" s="730"/>
      <c r="D622" s="730"/>
      <c r="E622" s="730"/>
    </row>
    <row r="623" spans="1:5" x14ac:dyDescent="0.25">
      <c r="A623" s="730"/>
      <c r="B623" s="730"/>
      <c r="C623" s="730"/>
      <c r="D623" s="730"/>
      <c r="E623" s="730"/>
    </row>
    <row r="624" spans="1:5" x14ac:dyDescent="0.25">
      <c r="A624" s="730"/>
      <c r="B624" s="730"/>
      <c r="C624" s="730"/>
      <c r="D624" s="730"/>
      <c r="E624" s="730"/>
    </row>
    <row r="625" spans="1:5" x14ac:dyDescent="0.25">
      <c r="A625" s="730"/>
      <c r="B625" s="730"/>
      <c r="C625" s="730"/>
      <c r="D625" s="730"/>
      <c r="E625" s="730"/>
    </row>
    <row r="626" spans="1:5" x14ac:dyDescent="0.25">
      <c r="A626" s="730"/>
      <c r="B626" s="730"/>
      <c r="C626" s="730"/>
      <c r="D626" s="730"/>
      <c r="E626" s="730"/>
    </row>
    <row r="627" spans="1:5" x14ac:dyDescent="0.25">
      <c r="A627" s="730"/>
      <c r="B627" s="730"/>
      <c r="C627" s="730"/>
      <c r="D627" s="730"/>
      <c r="E627" s="730"/>
    </row>
    <row r="628" spans="1:5" x14ac:dyDescent="0.25">
      <c r="A628" s="730"/>
      <c r="B628" s="730"/>
      <c r="C628" s="730"/>
      <c r="D628" s="730"/>
      <c r="E628" s="730"/>
    </row>
    <row r="629" spans="1:5" x14ac:dyDescent="0.25">
      <c r="A629" s="730"/>
      <c r="B629" s="730"/>
      <c r="C629" s="730"/>
      <c r="D629" s="730"/>
      <c r="E629" s="730"/>
    </row>
    <row r="630" spans="1:5" x14ac:dyDescent="0.25">
      <c r="A630" s="730"/>
      <c r="B630" s="730"/>
      <c r="C630" s="730"/>
      <c r="D630" s="730"/>
      <c r="E630" s="730"/>
    </row>
    <row r="631" spans="1:5" x14ac:dyDescent="0.25">
      <c r="A631" s="730"/>
      <c r="B631" s="730"/>
      <c r="C631" s="730"/>
      <c r="D631" s="730"/>
      <c r="E631" s="730"/>
    </row>
    <row r="632" spans="1:5" x14ac:dyDescent="0.25">
      <c r="A632" s="730"/>
      <c r="B632" s="730"/>
      <c r="C632" s="730"/>
      <c r="D632" s="730"/>
      <c r="E632" s="730"/>
    </row>
    <row r="633" spans="1:5" x14ac:dyDescent="0.25">
      <c r="A633" s="730"/>
      <c r="B633" s="730"/>
      <c r="C633" s="730"/>
      <c r="D633" s="730"/>
      <c r="E633" s="730"/>
    </row>
    <row r="634" spans="1:5" x14ac:dyDescent="0.25">
      <c r="A634" s="730"/>
      <c r="B634" s="730"/>
      <c r="C634" s="730"/>
      <c r="D634" s="730"/>
      <c r="E634" s="730"/>
    </row>
    <row r="635" spans="1:5" x14ac:dyDescent="0.25">
      <c r="A635" s="730"/>
      <c r="B635" s="730"/>
      <c r="C635" s="730"/>
      <c r="D635" s="730"/>
      <c r="E635" s="730"/>
    </row>
    <row r="636" spans="1:5" x14ac:dyDescent="0.25">
      <c r="A636" s="730"/>
      <c r="B636" s="730"/>
      <c r="C636" s="730"/>
      <c r="D636" s="730"/>
      <c r="E636" s="730"/>
    </row>
    <row r="637" spans="1:5" x14ac:dyDescent="0.25">
      <c r="A637" s="730"/>
      <c r="B637" s="730"/>
      <c r="C637" s="730"/>
      <c r="D637" s="730"/>
      <c r="E637" s="730"/>
    </row>
    <row r="638" spans="1:5" x14ac:dyDescent="0.25">
      <c r="A638" s="730"/>
      <c r="B638" s="730"/>
      <c r="C638" s="730"/>
      <c r="D638" s="730"/>
      <c r="E638" s="730"/>
    </row>
    <row r="639" spans="1:5" x14ac:dyDescent="0.25">
      <c r="A639" s="730"/>
      <c r="B639" s="730"/>
      <c r="C639" s="730"/>
      <c r="D639" s="730"/>
      <c r="E639" s="730"/>
    </row>
    <row r="640" spans="1:5" x14ac:dyDescent="0.25">
      <c r="A640" s="730"/>
      <c r="B640" s="730"/>
      <c r="C640" s="730"/>
      <c r="D640" s="730"/>
      <c r="E640" s="730"/>
    </row>
    <row r="641" spans="1:5" x14ac:dyDescent="0.25">
      <c r="A641" s="730"/>
      <c r="B641" s="730"/>
      <c r="C641" s="730"/>
      <c r="D641" s="730"/>
      <c r="E641" s="730"/>
    </row>
    <row r="642" spans="1:5" x14ac:dyDescent="0.25">
      <c r="A642" s="730"/>
      <c r="B642" s="730"/>
      <c r="C642" s="730"/>
      <c r="D642" s="730"/>
      <c r="E642" s="730"/>
    </row>
    <row r="643" spans="1:5" x14ac:dyDescent="0.25">
      <c r="A643" s="730"/>
      <c r="B643" s="730"/>
      <c r="C643" s="730"/>
      <c r="D643" s="730"/>
      <c r="E643" s="730"/>
    </row>
    <row r="644" spans="1:5" x14ac:dyDescent="0.25">
      <c r="A644" s="730"/>
      <c r="B644" s="730"/>
      <c r="C644" s="730"/>
      <c r="D644" s="730"/>
      <c r="E644" s="730"/>
    </row>
    <row r="645" spans="1:5" x14ac:dyDescent="0.25">
      <c r="A645" s="730"/>
      <c r="B645" s="730"/>
      <c r="C645" s="730"/>
      <c r="D645" s="730"/>
      <c r="E645" s="730"/>
    </row>
    <row r="646" spans="1:5" x14ac:dyDescent="0.25">
      <c r="A646" s="730"/>
      <c r="B646" s="730"/>
      <c r="C646" s="730"/>
      <c r="D646" s="730"/>
      <c r="E646" s="730"/>
    </row>
    <row r="647" spans="1:5" x14ac:dyDescent="0.25">
      <c r="A647" s="730"/>
      <c r="B647" s="730"/>
      <c r="C647" s="730"/>
      <c r="D647" s="730"/>
      <c r="E647" s="730"/>
    </row>
    <row r="648" spans="1:5" x14ac:dyDescent="0.25">
      <c r="A648" s="730"/>
      <c r="B648" s="730"/>
      <c r="C648" s="730"/>
      <c r="D648" s="730"/>
      <c r="E648" s="730"/>
    </row>
    <row r="649" spans="1:5" x14ac:dyDescent="0.25">
      <c r="A649" s="730"/>
      <c r="B649" s="730"/>
      <c r="C649" s="730"/>
      <c r="D649" s="730"/>
      <c r="E649" s="730"/>
    </row>
    <row r="650" spans="1:5" x14ac:dyDescent="0.25">
      <c r="A650" s="730"/>
      <c r="B650" s="730"/>
      <c r="C650" s="730"/>
      <c r="D650" s="730"/>
      <c r="E650" s="730"/>
    </row>
    <row r="651" spans="1:5" x14ac:dyDescent="0.25">
      <c r="A651" s="730"/>
      <c r="B651" s="730"/>
      <c r="C651" s="730"/>
      <c r="D651" s="730"/>
      <c r="E651" s="730"/>
    </row>
    <row r="652" spans="1:5" x14ac:dyDescent="0.25">
      <c r="A652" s="730"/>
      <c r="B652" s="730"/>
      <c r="C652" s="730"/>
      <c r="D652" s="730"/>
      <c r="E652" s="730"/>
    </row>
    <row r="653" spans="1:5" x14ac:dyDescent="0.25">
      <c r="A653" s="730"/>
      <c r="B653" s="730"/>
      <c r="C653" s="730"/>
      <c r="D653" s="730"/>
      <c r="E653" s="730"/>
    </row>
    <row r="654" spans="1:5" x14ac:dyDescent="0.25">
      <c r="A654" s="730"/>
      <c r="B654" s="730"/>
      <c r="C654" s="730"/>
      <c r="D654" s="730"/>
      <c r="E654" s="730"/>
    </row>
    <row r="655" spans="1:5" x14ac:dyDescent="0.25">
      <c r="A655" s="730"/>
      <c r="B655" s="730"/>
      <c r="C655" s="730"/>
      <c r="D655" s="730"/>
      <c r="E655" s="730"/>
    </row>
    <row r="656" spans="1:5" x14ac:dyDescent="0.25">
      <c r="A656" s="730"/>
      <c r="B656" s="730"/>
      <c r="C656" s="730"/>
      <c r="D656" s="730"/>
      <c r="E656" s="730"/>
    </row>
    <row r="657" spans="1:5" x14ac:dyDescent="0.25">
      <c r="A657" s="730"/>
      <c r="B657" s="730"/>
      <c r="C657" s="730"/>
      <c r="D657" s="730"/>
      <c r="E657" s="730"/>
    </row>
    <row r="658" spans="1:5" x14ac:dyDescent="0.25">
      <c r="A658" s="730"/>
      <c r="B658" s="730"/>
      <c r="C658" s="730"/>
      <c r="D658" s="730"/>
      <c r="E658" s="730"/>
    </row>
    <row r="659" spans="1:5" x14ac:dyDescent="0.25">
      <c r="A659" s="730"/>
      <c r="B659" s="730"/>
      <c r="C659" s="730"/>
      <c r="D659" s="730"/>
      <c r="E659" s="730"/>
    </row>
    <row r="660" spans="1:5" x14ac:dyDescent="0.25">
      <c r="A660" s="730"/>
      <c r="B660" s="730"/>
      <c r="C660" s="730"/>
      <c r="D660" s="730"/>
      <c r="E660" s="730"/>
    </row>
    <row r="661" spans="1:5" x14ac:dyDescent="0.25">
      <c r="A661" s="730"/>
      <c r="B661" s="730"/>
      <c r="C661" s="730"/>
      <c r="D661" s="730"/>
      <c r="E661" s="730"/>
    </row>
    <row r="662" spans="1:5" x14ac:dyDescent="0.25">
      <c r="A662" s="730"/>
      <c r="B662" s="730"/>
      <c r="C662" s="730"/>
      <c r="D662" s="730"/>
      <c r="E662" s="730"/>
    </row>
    <row r="663" spans="1:5" x14ac:dyDescent="0.25">
      <c r="A663" s="730"/>
      <c r="B663" s="730"/>
      <c r="C663" s="730"/>
      <c r="D663" s="730"/>
      <c r="E663" s="730"/>
    </row>
    <row r="664" spans="1:5" x14ac:dyDescent="0.25">
      <c r="A664" s="730"/>
      <c r="B664" s="730"/>
      <c r="C664" s="730"/>
      <c r="D664" s="730"/>
      <c r="E664" s="730"/>
    </row>
    <row r="665" spans="1:5" x14ac:dyDescent="0.25">
      <c r="A665" s="730"/>
      <c r="B665" s="730"/>
      <c r="C665" s="730"/>
      <c r="D665" s="730"/>
      <c r="E665" s="730"/>
    </row>
    <row r="666" spans="1:5" x14ac:dyDescent="0.25">
      <c r="A666" s="730"/>
      <c r="B666" s="730"/>
      <c r="C666" s="730"/>
      <c r="D666" s="730"/>
      <c r="E666" s="730"/>
    </row>
    <row r="667" spans="1:5" x14ac:dyDescent="0.25">
      <c r="A667" s="730"/>
      <c r="B667" s="730"/>
      <c r="C667" s="730"/>
      <c r="D667" s="730"/>
      <c r="E667" s="730"/>
    </row>
    <row r="668" spans="1:5" x14ac:dyDescent="0.25">
      <c r="A668" s="730"/>
      <c r="B668" s="730"/>
      <c r="C668" s="730"/>
      <c r="D668" s="730"/>
      <c r="E668" s="730"/>
    </row>
    <row r="669" spans="1:5" x14ac:dyDescent="0.25">
      <c r="A669" s="730"/>
      <c r="B669" s="730"/>
      <c r="C669" s="730"/>
      <c r="D669" s="730"/>
      <c r="E669" s="730"/>
    </row>
    <row r="670" spans="1:5" x14ac:dyDescent="0.25">
      <c r="A670" s="730"/>
      <c r="B670" s="730"/>
      <c r="C670" s="730"/>
      <c r="D670" s="730"/>
      <c r="E670" s="730"/>
    </row>
    <row r="671" spans="1:5" x14ac:dyDescent="0.25">
      <c r="A671" s="730"/>
      <c r="B671" s="730"/>
      <c r="C671" s="730"/>
      <c r="D671" s="730"/>
      <c r="E671" s="730"/>
    </row>
    <row r="672" spans="1:5" x14ac:dyDescent="0.25">
      <c r="A672" s="730"/>
      <c r="B672" s="730"/>
      <c r="C672" s="730"/>
      <c r="D672" s="730"/>
      <c r="E672" s="730"/>
    </row>
    <row r="673" spans="1:5" x14ac:dyDescent="0.25">
      <c r="A673" s="730"/>
      <c r="B673" s="730"/>
      <c r="C673" s="730"/>
      <c r="D673" s="730"/>
      <c r="E673" s="730"/>
    </row>
    <row r="674" spans="1:5" x14ac:dyDescent="0.25">
      <c r="A674" s="730"/>
      <c r="B674" s="730"/>
      <c r="C674" s="730"/>
      <c r="D674" s="730"/>
      <c r="E674" s="730"/>
    </row>
    <row r="675" spans="1:5" x14ac:dyDescent="0.25">
      <c r="A675" s="730"/>
      <c r="B675" s="730"/>
      <c r="C675" s="730"/>
      <c r="D675" s="730"/>
      <c r="E675" s="730"/>
    </row>
    <row r="676" spans="1:5" x14ac:dyDescent="0.25">
      <c r="A676" s="730"/>
      <c r="B676" s="730"/>
      <c r="C676" s="730"/>
      <c r="D676" s="730"/>
      <c r="E676" s="730"/>
    </row>
    <row r="677" spans="1:5" x14ac:dyDescent="0.25">
      <c r="A677" s="730"/>
      <c r="B677" s="730"/>
      <c r="C677" s="730"/>
      <c r="D677" s="730"/>
      <c r="E677" s="730"/>
    </row>
    <row r="678" spans="1:5" x14ac:dyDescent="0.25">
      <c r="A678" s="730"/>
      <c r="B678" s="730"/>
      <c r="C678" s="730"/>
      <c r="D678" s="730"/>
      <c r="E678" s="730"/>
    </row>
    <row r="679" spans="1:5" x14ac:dyDescent="0.25">
      <c r="A679" s="730"/>
      <c r="B679" s="730"/>
      <c r="C679" s="730"/>
      <c r="D679" s="730"/>
      <c r="E679" s="730"/>
    </row>
    <row r="680" spans="1:5" x14ac:dyDescent="0.25">
      <c r="A680" s="730"/>
      <c r="B680" s="730"/>
      <c r="C680" s="730"/>
      <c r="D680" s="730"/>
      <c r="E680" s="730"/>
    </row>
    <row r="681" spans="1:5" x14ac:dyDescent="0.25">
      <c r="A681" s="730"/>
      <c r="B681" s="730"/>
      <c r="C681" s="730"/>
      <c r="D681" s="730"/>
      <c r="E681" s="730"/>
    </row>
    <row r="682" spans="1:5" x14ac:dyDescent="0.25">
      <c r="A682" s="730"/>
      <c r="B682" s="730"/>
      <c r="C682" s="730"/>
      <c r="D682" s="730"/>
      <c r="E682" s="730"/>
    </row>
    <row r="683" spans="1:5" x14ac:dyDescent="0.25">
      <c r="A683" s="730"/>
      <c r="B683" s="730"/>
      <c r="C683" s="730"/>
      <c r="D683" s="730"/>
      <c r="E683" s="730"/>
    </row>
    <row r="684" spans="1:5" x14ac:dyDescent="0.25">
      <c r="A684" s="730"/>
      <c r="B684" s="730"/>
      <c r="C684" s="730"/>
      <c r="D684" s="730"/>
      <c r="E684" s="730"/>
    </row>
    <row r="685" spans="1:5" x14ac:dyDescent="0.25">
      <c r="A685" s="730"/>
      <c r="B685" s="730"/>
      <c r="C685" s="730"/>
      <c r="D685" s="730"/>
      <c r="E685" s="730"/>
    </row>
    <row r="686" spans="1:5" x14ac:dyDescent="0.25">
      <c r="A686" s="730"/>
      <c r="B686" s="730"/>
      <c r="C686" s="730"/>
      <c r="D686" s="730"/>
      <c r="E686" s="730"/>
    </row>
    <row r="687" spans="1:5" x14ac:dyDescent="0.25">
      <c r="A687" s="730"/>
      <c r="B687" s="730"/>
      <c r="C687" s="730"/>
      <c r="D687" s="730"/>
      <c r="E687" s="730"/>
    </row>
    <row r="688" spans="1:5" x14ac:dyDescent="0.25">
      <c r="A688" s="730"/>
      <c r="B688" s="730"/>
      <c r="C688" s="730"/>
      <c r="D688" s="730"/>
      <c r="E688" s="730"/>
    </row>
    <row r="689" spans="1:5" x14ac:dyDescent="0.25">
      <c r="A689" s="730"/>
      <c r="B689" s="730"/>
      <c r="C689" s="730"/>
      <c r="D689" s="730"/>
      <c r="E689" s="730"/>
    </row>
    <row r="690" spans="1:5" x14ac:dyDescent="0.25">
      <c r="A690" s="730"/>
      <c r="B690" s="730"/>
      <c r="C690" s="730"/>
      <c r="D690" s="730"/>
      <c r="E690" s="730"/>
    </row>
    <row r="691" spans="1:5" x14ac:dyDescent="0.25">
      <c r="A691" s="730"/>
      <c r="B691" s="730"/>
      <c r="C691" s="730"/>
      <c r="D691" s="730"/>
      <c r="E691" s="730"/>
    </row>
    <row r="692" spans="1:5" x14ac:dyDescent="0.25">
      <c r="A692" s="730"/>
      <c r="B692" s="730"/>
      <c r="C692" s="730"/>
      <c r="D692" s="730"/>
      <c r="E692" s="730"/>
    </row>
    <row r="693" spans="1:5" x14ac:dyDescent="0.25">
      <c r="A693" s="730"/>
      <c r="B693" s="730"/>
      <c r="C693" s="730"/>
      <c r="D693" s="730"/>
      <c r="E693" s="730"/>
    </row>
    <row r="694" spans="1:5" x14ac:dyDescent="0.25">
      <c r="A694" s="730"/>
      <c r="B694" s="730"/>
      <c r="C694" s="730"/>
      <c r="D694" s="730"/>
      <c r="E694" s="730"/>
    </row>
    <row r="695" spans="1:5" x14ac:dyDescent="0.25">
      <c r="A695" s="730"/>
      <c r="B695" s="730"/>
      <c r="C695" s="730"/>
      <c r="D695" s="730"/>
      <c r="E695" s="730"/>
    </row>
    <row r="696" spans="1:5" x14ac:dyDescent="0.25">
      <c r="A696" s="730"/>
      <c r="B696" s="730"/>
      <c r="C696" s="730"/>
      <c r="D696" s="730"/>
      <c r="E696" s="730"/>
    </row>
    <row r="697" spans="1:5" x14ac:dyDescent="0.25">
      <c r="A697" s="730"/>
      <c r="B697" s="730"/>
      <c r="C697" s="730"/>
      <c r="D697" s="730"/>
      <c r="E697" s="730"/>
    </row>
    <row r="698" spans="1:5" x14ac:dyDescent="0.25">
      <c r="A698" s="730"/>
      <c r="B698" s="730"/>
      <c r="C698" s="730"/>
      <c r="D698" s="730"/>
      <c r="E698" s="730"/>
    </row>
    <row r="699" spans="1:5" x14ac:dyDescent="0.25">
      <c r="A699" s="730"/>
      <c r="B699" s="730"/>
      <c r="C699" s="730"/>
      <c r="D699" s="730"/>
      <c r="E699" s="730"/>
    </row>
    <row r="700" spans="1:5" x14ac:dyDescent="0.25">
      <c r="A700" s="730"/>
      <c r="B700" s="730"/>
      <c r="C700" s="730"/>
      <c r="D700" s="730"/>
      <c r="E700" s="730"/>
    </row>
    <row r="701" spans="1:5" x14ac:dyDescent="0.25">
      <c r="A701" s="730"/>
      <c r="B701" s="730"/>
      <c r="C701" s="730"/>
      <c r="D701" s="730"/>
      <c r="E701" s="730"/>
    </row>
    <row r="702" spans="1:5" x14ac:dyDescent="0.25">
      <c r="B702" s="730"/>
      <c r="C702" s="730"/>
      <c r="D702" s="730"/>
      <c r="E702" s="730"/>
    </row>
    <row r="703" spans="1:5" x14ac:dyDescent="0.25">
      <c r="B703" s="730"/>
      <c r="C703" s="730"/>
      <c r="D703" s="730"/>
      <c r="E703" s="730"/>
    </row>
    <row r="704" spans="1:5" x14ac:dyDescent="0.25">
      <c r="B704" s="730"/>
      <c r="C704" s="730"/>
      <c r="D704" s="730"/>
      <c r="E704" s="730"/>
    </row>
    <row r="705" spans="2:5" x14ac:dyDescent="0.25">
      <c r="B705" s="730"/>
      <c r="C705" s="730"/>
      <c r="D705" s="730"/>
      <c r="E705" s="730"/>
    </row>
    <row r="706" spans="2:5" x14ac:dyDescent="0.25">
      <c r="B706" s="730"/>
      <c r="C706" s="730"/>
      <c r="D706" s="730"/>
      <c r="E706" s="730"/>
    </row>
    <row r="707" spans="2:5" x14ac:dyDescent="0.25">
      <c r="B707" s="730"/>
      <c r="C707" s="730"/>
      <c r="D707" s="730"/>
      <c r="E707" s="730"/>
    </row>
    <row r="708" spans="2:5" x14ac:dyDescent="0.25">
      <c r="B708" s="730"/>
      <c r="C708" s="730"/>
      <c r="D708" s="730"/>
      <c r="E708" s="730"/>
    </row>
    <row r="709" spans="2:5" x14ac:dyDescent="0.25">
      <c r="B709" s="730"/>
      <c r="C709" s="730"/>
      <c r="D709" s="730"/>
      <c r="E709" s="730"/>
    </row>
    <row r="710" spans="2:5" x14ac:dyDescent="0.25">
      <c r="B710" s="730"/>
      <c r="C710" s="730"/>
      <c r="D710" s="730"/>
      <c r="E710" s="730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rintOptions horizontalCentered="1"/>
  <pageMargins left="0.78740157480314965" right="0.78740157480314965" top="1.7716535433070868" bottom="0.98425196850393704" header="0.70866141732283472" footer="0.51181102362204722"/>
  <pageSetup paperSize="9" scale="90" firstPageNumber="8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2019. évi felújítási kiadásai&amp;R5. melléklet az 1/2019. (II.22.)
 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C855B-0C2A-49A0-8FFF-42E299206504}">
  <sheetPr>
    <tabColor theme="0" tint="-0.14999847407452621"/>
  </sheetPr>
  <dimension ref="A1:J16"/>
  <sheetViews>
    <sheetView zoomScaleNormal="100" zoomScaleSheetLayoutView="100" workbookViewId="0">
      <selection activeCell="I16" sqref="I16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7.6640625" customWidth="1"/>
    <col min="5" max="5" width="17.5" customWidth="1"/>
    <col min="6" max="6" width="13.83203125" customWidth="1"/>
    <col min="7" max="7" width="14.83203125" customWidth="1"/>
    <col min="8" max="8" width="15.1640625" customWidth="1"/>
    <col min="9" max="9" width="14.33203125" customWidth="1"/>
    <col min="10" max="10" width="14.6640625" customWidth="1"/>
  </cols>
  <sheetData>
    <row r="1" spans="1:10" ht="60.75" customHeight="1" x14ac:dyDescent="0.2">
      <c r="A1" s="345"/>
      <c r="B1" s="346" t="s">
        <v>92</v>
      </c>
      <c r="C1" s="347"/>
      <c r="D1" s="348" t="s">
        <v>270</v>
      </c>
      <c r="E1" s="732" t="s">
        <v>405</v>
      </c>
      <c r="F1" s="733" t="s">
        <v>406</v>
      </c>
      <c r="G1" s="734" t="s">
        <v>391</v>
      </c>
      <c r="H1" s="734" t="s">
        <v>392</v>
      </c>
      <c r="I1" s="734" t="s">
        <v>407</v>
      </c>
      <c r="J1" s="735" t="s">
        <v>394</v>
      </c>
    </row>
    <row r="2" spans="1:10" ht="15" customHeight="1" x14ac:dyDescent="0.2">
      <c r="A2" s="736"/>
      <c r="B2" s="737" t="s">
        <v>3</v>
      </c>
      <c r="C2" s="738"/>
      <c r="D2" s="737" t="s">
        <v>4</v>
      </c>
      <c r="E2" s="739" t="s">
        <v>5</v>
      </c>
      <c r="F2" s="740" t="s">
        <v>6</v>
      </c>
      <c r="G2" s="741" t="s">
        <v>7</v>
      </c>
      <c r="H2" s="741" t="s">
        <v>8</v>
      </c>
      <c r="I2" s="741" t="s">
        <v>9</v>
      </c>
      <c r="J2" s="742" t="s">
        <v>10</v>
      </c>
    </row>
    <row r="3" spans="1:10" ht="20.100000000000001" customHeight="1" x14ac:dyDescent="0.25">
      <c r="A3" s="349"/>
      <c r="B3" s="743"/>
      <c r="C3" s="744" t="s">
        <v>32</v>
      </c>
      <c r="D3" s="744"/>
      <c r="E3" s="745"/>
      <c r="F3" s="2"/>
      <c r="G3" s="746"/>
      <c r="J3" s="747"/>
    </row>
    <row r="4" spans="1:10" ht="20.100000000000001" customHeight="1" x14ac:dyDescent="0.25">
      <c r="A4" s="350"/>
      <c r="B4" s="748"/>
      <c r="C4" s="2"/>
      <c r="D4" s="749" t="s">
        <v>38</v>
      </c>
      <c r="E4" s="750">
        <f>SUM(E5:E6)</f>
        <v>1379</v>
      </c>
      <c r="F4" s="750">
        <f>SUM(F5:F6)</f>
        <v>1379</v>
      </c>
      <c r="I4">
        <v>7359</v>
      </c>
      <c r="J4" s="747">
        <f>SUM(F4:I4)</f>
        <v>8738</v>
      </c>
    </row>
    <row r="5" spans="1:10" ht="20.100000000000001" customHeight="1" x14ac:dyDescent="0.25">
      <c r="A5" s="350"/>
      <c r="B5" s="751"/>
      <c r="C5" s="2"/>
      <c r="D5" s="752" t="s">
        <v>95</v>
      </c>
      <c r="E5" s="753">
        <v>1379</v>
      </c>
      <c r="F5" s="2">
        <v>1379</v>
      </c>
      <c r="J5" s="747"/>
    </row>
    <row r="6" spans="1:10" ht="20.100000000000001" customHeight="1" x14ac:dyDescent="0.25">
      <c r="A6" s="350"/>
      <c r="B6" s="751"/>
      <c r="C6" s="2"/>
      <c r="D6" s="752" t="s">
        <v>96</v>
      </c>
      <c r="E6" s="753"/>
      <c r="F6" s="2"/>
      <c r="J6" s="747"/>
    </row>
    <row r="7" spans="1:10" ht="20.100000000000001" customHeight="1" x14ac:dyDescent="0.25">
      <c r="A7" s="350"/>
      <c r="B7" s="748"/>
      <c r="C7" s="2"/>
      <c r="D7" s="749" t="s">
        <v>39</v>
      </c>
      <c r="E7" s="750">
        <f>SUM(E8,E9)</f>
        <v>0</v>
      </c>
      <c r="F7" s="2"/>
      <c r="J7" s="747"/>
    </row>
    <row r="8" spans="1:10" ht="20.100000000000001" customHeight="1" x14ac:dyDescent="0.25">
      <c r="A8" s="350"/>
      <c r="B8" s="751"/>
      <c r="C8" s="2"/>
      <c r="D8" s="752" t="s">
        <v>95</v>
      </c>
      <c r="E8" s="753"/>
      <c r="F8" s="2"/>
      <c r="J8" s="747"/>
    </row>
    <row r="9" spans="1:10" ht="20.100000000000001" customHeight="1" x14ac:dyDescent="0.25">
      <c r="A9" s="350"/>
      <c r="B9" s="751"/>
      <c r="C9" s="2"/>
      <c r="D9" s="752" t="s">
        <v>96</v>
      </c>
      <c r="E9" s="753"/>
      <c r="F9" s="2"/>
      <c r="J9" s="747"/>
    </row>
    <row r="10" spans="1:10" ht="20.100000000000001" customHeight="1" x14ac:dyDescent="0.25">
      <c r="A10" s="350"/>
      <c r="B10" s="754"/>
      <c r="C10" s="2"/>
      <c r="D10" s="755"/>
      <c r="E10" s="756"/>
      <c r="F10" s="2"/>
      <c r="J10" s="747"/>
    </row>
    <row r="11" spans="1:10" ht="24.95" customHeight="1" thickBot="1" x14ac:dyDescent="0.25">
      <c r="A11" s="1003"/>
      <c r="B11" s="1004"/>
      <c r="C11" s="351"/>
      <c r="D11" s="352" t="s">
        <v>94</v>
      </c>
      <c r="E11" s="757">
        <f>SUM(E4,E7)</f>
        <v>1379</v>
      </c>
      <c r="F11" s="757">
        <f t="shared" ref="F11:J11" si="0">SUM(F4,F7)</f>
        <v>1379</v>
      </c>
      <c r="G11" s="757">
        <f t="shared" si="0"/>
        <v>0</v>
      </c>
      <c r="H11" s="757">
        <f t="shared" si="0"/>
        <v>0</v>
      </c>
      <c r="I11" s="757">
        <f t="shared" si="0"/>
        <v>7359</v>
      </c>
      <c r="J11" s="758">
        <f t="shared" si="0"/>
        <v>8738</v>
      </c>
    </row>
    <row r="12" spans="1:10" ht="15" customHeight="1" x14ac:dyDescent="0.2">
      <c r="A12" s="2"/>
      <c r="B12" s="2"/>
      <c r="C12" s="2"/>
      <c r="D12" s="2"/>
      <c r="E12" s="2"/>
      <c r="F12" s="4"/>
    </row>
    <row r="13" spans="1:10" ht="15" customHeight="1" x14ac:dyDescent="0.25">
      <c r="A13" s="4"/>
      <c r="B13" s="4"/>
      <c r="C13" s="4"/>
      <c r="D13" s="5"/>
      <c r="E13" s="4"/>
      <c r="F13" s="4"/>
    </row>
    <row r="14" spans="1:10" ht="15" customHeight="1" x14ac:dyDescent="0.2">
      <c r="A14" s="4"/>
      <c r="B14" s="4"/>
      <c r="C14" s="4"/>
      <c r="D14" s="2"/>
      <c r="E14" s="3"/>
      <c r="F14" s="4"/>
    </row>
    <row r="15" spans="1:10" ht="15" customHeight="1" x14ac:dyDescent="0.2">
      <c r="A15" s="4"/>
      <c r="B15" s="4"/>
      <c r="C15" s="4"/>
      <c r="D15" s="2"/>
      <c r="E15" s="3"/>
      <c r="F15" s="4"/>
    </row>
    <row r="16" spans="1:10" ht="15" customHeight="1" x14ac:dyDescent="0.2">
      <c r="A16" s="4"/>
      <c r="B16" s="4"/>
      <c r="C16" s="4"/>
      <c r="D16" s="4"/>
      <c r="E16" s="6"/>
      <c r="F16" s="4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9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2019. évi tartalékai&amp;R6. melléklet az 1/2019.(II.22.)
 önkormányzati rendelethez&amp;X5&amp;X
ezer Ft</oddHeader>
    <oddFooter>&amp;L&amp;X5 &amp;XA 6. melléklet módosítva a 9/2019. (VII.10.) önkormányzati rendelet alapján.
Hatálybalépés napja: 2019. július 11.&amp;C&amp;P.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0420-4020-40A8-9743-6DFC4A5FF1E2}">
  <sheetPr>
    <tabColor theme="0" tint="-0.14999847407452621"/>
  </sheetPr>
  <dimension ref="A1:O31"/>
  <sheetViews>
    <sheetView topLeftCell="A10" zoomScale="120" zoomScaleNormal="120" zoomScaleSheetLayoutView="120" workbookViewId="0">
      <selection activeCell="F23" sqref="F23"/>
    </sheetView>
  </sheetViews>
  <sheetFormatPr defaultColWidth="9.33203125" defaultRowHeight="15.75" x14ac:dyDescent="0.25"/>
  <cols>
    <col min="1" max="1" width="5.5" style="760" customWidth="1"/>
    <col min="2" max="2" width="28.83203125" style="759" customWidth="1"/>
    <col min="3" max="4" width="9" style="759" customWidth="1"/>
    <col min="5" max="5" width="9.5" style="759" customWidth="1"/>
    <col min="6" max="6" width="8.83203125" style="759" customWidth="1"/>
    <col min="7" max="7" width="8.6640625" style="759" customWidth="1"/>
    <col min="8" max="8" width="8.83203125" style="759" customWidth="1"/>
    <col min="9" max="9" width="8.1640625" style="759" customWidth="1"/>
    <col min="10" max="14" width="9.5" style="759" customWidth="1"/>
    <col min="15" max="15" width="12.6640625" style="760" customWidth="1"/>
    <col min="16" max="16384" width="9.33203125" style="759"/>
  </cols>
  <sheetData>
    <row r="1" spans="1:15" ht="31.5" customHeight="1" x14ac:dyDescent="0.25">
      <c r="A1" s="1005" t="s">
        <v>376</v>
      </c>
      <c r="B1" s="1006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006"/>
      <c r="O1" s="1006"/>
    </row>
    <row r="2" spans="1:15" ht="16.5" thickBot="1" x14ac:dyDescent="0.3">
      <c r="O2" s="761" t="s">
        <v>34</v>
      </c>
    </row>
    <row r="3" spans="1:15" s="760" customFormat="1" ht="35.1" customHeight="1" thickBot="1" x14ac:dyDescent="0.3">
      <c r="A3" s="762" t="s">
        <v>1</v>
      </c>
      <c r="B3" s="763" t="s">
        <v>40</v>
      </c>
      <c r="C3" s="763" t="s">
        <v>43</v>
      </c>
      <c r="D3" s="763" t="s">
        <v>44</v>
      </c>
      <c r="E3" s="763" t="s">
        <v>45</v>
      </c>
      <c r="F3" s="763" t="s">
        <v>46</v>
      </c>
      <c r="G3" s="763" t="s">
        <v>47</v>
      </c>
      <c r="H3" s="763" t="s">
        <v>48</v>
      </c>
      <c r="I3" s="763" t="s">
        <v>49</v>
      </c>
      <c r="J3" s="763" t="s">
        <v>50</v>
      </c>
      <c r="K3" s="763" t="s">
        <v>51</v>
      </c>
      <c r="L3" s="763" t="s">
        <v>52</v>
      </c>
      <c r="M3" s="763" t="s">
        <v>53</v>
      </c>
      <c r="N3" s="763" t="s">
        <v>54</v>
      </c>
      <c r="O3" s="764" t="s">
        <v>33</v>
      </c>
    </row>
    <row r="4" spans="1:15" s="760" customFormat="1" ht="15" customHeight="1" thickBot="1" x14ac:dyDescent="0.3">
      <c r="A4" s="762" t="s">
        <v>3</v>
      </c>
      <c r="B4" s="765" t="s">
        <v>4</v>
      </c>
      <c r="C4" s="766" t="s">
        <v>5</v>
      </c>
      <c r="D4" s="766" t="s">
        <v>6</v>
      </c>
      <c r="E4" s="766" t="s">
        <v>7</v>
      </c>
      <c r="F4" s="766" t="s">
        <v>8</v>
      </c>
      <c r="G4" s="766" t="s">
        <v>9</v>
      </c>
      <c r="H4" s="766" t="s">
        <v>10</v>
      </c>
      <c r="I4" s="766" t="s">
        <v>11</v>
      </c>
      <c r="J4" s="766" t="s">
        <v>12</v>
      </c>
      <c r="K4" s="766" t="s">
        <v>13</v>
      </c>
      <c r="L4" s="766" t="s">
        <v>14</v>
      </c>
      <c r="M4" s="766" t="s">
        <v>15</v>
      </c>
      <c r="N4" s="766" t="s">
        <v>16</v>
      </c>
      <c r="O4" s="767" t="s">
        <v>17</v>
      </c>
    </row>
    <row r="5" spans="1:15" s="760" customFormat="1" ht="15" customHeight="1" thickBot="1" x14ac:dyDescent="0.3">
      <c r="A5" s="768"/>
      <c r="B5" s="769" t="s">
        <v>128</v>
      </c>
      <c r="C5" s="770"/>
      <c r="D5" s="770">
        <f>C29</f>
        <v>27884</v>
      </c>
      <c r="E5" s="770">
        <f t="shared" ref="E5:N5" si="0">D29</f>
        <v>27736</v>
      </c>
      <c r="F5" s="770">
        <f t="shared" si="0"/>
        <v>29389</v>
      </c>
      <c r="G5" s="770">
        <f t="shared" si="0"/>
        <v>27543</v>
      </c>
      <c r="H5" s="770">
        <f t="shared" si="0"/>
        <v>26154</v>
      </c>
      <c r="I5" s="770">
        <f t="shared" si="0"/>
        <v>93707</v>
      </c>
      <c r="J5" s="770">
        <f t="shared" si="0"/>
        <v>67989</v>
      </c>
      <c r="K5" s="770">
        <f t="shared" si="0"/>
        <v>56248</v>
      </c>
      <c r="L5" s="770">
        <f t="shared" si="0"/>
        <v>32677</v>
      </c>
      <c r="M5" s="770">
        <f t="shared" si="0"/>
        <v>29724</v>
      </c>
      <c r="N5" s="770">
        <f t="shared" si="0"/>
        <v>4152</v>
      </c>
      <c r="O5" s="771"/>
    </row>
    <row r="6" spans="1:15" s="773" customFormat="1" ht="15" customHeight="1" thickBot="1" x14ac:dyDescent="0.25">
      <c r="A6" s="772" t="s">
        <v>3</v>
      </c>
      <c r="B6" s="1007" t="s">
        <v>36</v>
      </c>
      <c r="C6" s="1007"/>
      <c r="D6" s="1007"/>
      <c r="E6" s="1007"/>
      <c r="F6" s="1007"/>
      <c r="G6" s="1007"/>
      <c r="H6" s="1007"/>
      <c r="I6" s="1007"/>
      <c r="J6" s="1007"/>
      <c r="K6" s="1007"/>
      <c r="L6" s="1007"/>
      <c r="M6" s="1007"/>
      <c r="N6" s="1007"/>
      <c r="O6" s="1008"/>
    </row>
    <row r="7" spans="1:15" s="773" customFormat="1" ht="15" customHeight="1" x14ac:dyDescent="0.2">
      <c r="A7" s="774" t="s">
        <v>4</v>
      </c>
      <c r="B7" s="775" t="s">
        <v>271</v>
      </c>
      <c r="C7" s="776">
        <v>2786</v>
      </c>
      <c r="D7" s="776">
        <v>1859</v>
      </c>
      <c r="E7" s="776">
        <v>1859</v>
      </c>
      <c r="F7" s="776">
        <v>1859</v>
      </c>
      <c r="G7" s="776">
        <v>1859</v>
      </c>
      <c r="H7" s="776">
        <v>1859</v>
      </c>
      <c r="I7" s="776">
        <v>1859</v>
      </c>
      <c r="J7" s="776">
        <v>1859</v>
      </c>
      <c r="K7" s="776">
        <v>1859</v>
      </c>
      <c r="L7" s="776">
        <v>1859</v>
      </c>
      <c r="M7" s="776">
        <v>1859</v>
      </c>
      <c r="N7" s="776">
        <v>1859</v>
      </c>
      <c r="O7" s="777">
        <f>SUM(C7:N7)</f>
        <v>23235</v>
      </c>
    </row>
    <row r="8" spans="1:15" s="781" customFormat="1" ht="14.1" customHeight="1" x14ac:dyDescent="0.2">
      <c r="A8" s="778" t="s">
        <v>5</v>
      </c>
      <c r="B8" s="779" t="s">
        <v>272</v>
      </c>
      <c r="C8" s="780"/>
      <c r="D8" s="780"/>
      <c r="E8" s="780"/>
      <c r="F8" s="780"/>
      <c r="G8" s="780"/>
      <c r="H8" s="780">
        <v>76274</v>
      </c>
      <c r="I8" s="780"/>
      <c r="J8" s="780"/>
      <c r="K8" s="780"/>
      <c r="L8" s="780"/>
      <c r="M8" s="780"/>
      <c r="N8" s="780"/>
      <c r="O8" s="777">
        <f t="shared" ref="O8:O15" si="1">SUM(C8:N8)</f>
        <v>76274</v>
      </c>
    </row>
    <row r="9" spans="1:15" s="781" customFormat="1" x14ac:dyDescent="0.2">
      <c r="A9" s="778" t="s">
        <v>6</v>
      </c>
      <c r="B9" s="782" t="s">
        <v>61</v>
      </c>
      <c r="C9" s="783"/>
      <c r="D9" s="783"/>
      <c r="E9" s="783">
        <v>2800</v>
      </c>
      <c r="F9" s="783">
        <v>250</v>
      </c>
      <c r="G9" s="783">
        <v>400</v>
      </c>
      <c r="H9" s="783"/>
      <c r="I9" s="783"/>
      <c r="J9" s="783"/>
      <c r="K9" s="783">
        <v>2800</v>
      </c>
      <c r="L9" s="783">
        <v>250</v>
      </c>
      <c r="M9" s="783"/>
      <c r="N9" s="783">
        <v>400</v>
      </c>
      <c r="O9" s="777">
        <f t="shared" si="1"/>
        <v>6900</v>
      </c>
    </row>
    <row r="10" spans="1:15" s="781" customFormat="1" ht="14.1" customHeight="1" x14ac:dyDescent="0.2">
      <c r="A10" s="778" t="s">
        <v>7</v>
      </c>
      <c r="B10" s="779" t="s">
        <v>164</v>
      </c>
      <c r="C10" s="780">
        <v>26</v>
      </c>
      <c r="D10" s="780">
        <v>26</v>
      </c>
      <c r="E10" s="780">
        <v>27</v>
      </c>
      <c r="F10" s="780">
        <v>26</v>
      </c>
      <c r="G10" s="780">
        <v>26</v>
      </c>
      <c r="H10" s="780">
        <v>27</v>
      </c>
      <c r="I10" s="780">
        <v>26</v>
      </c>
      <c r="J10" s="780">
        <v>26</v>
      </c>
      <c r="K10" s="780">
        <v>27</v>
      </c>
      <c r="L10" s="780">
        <v>26</v>
      </c>
      <c r="M10" s="780">
        <v>26</v>
      </c>
      <c r="N10" s="780">
        <v>26</v>
      </c>
      <c r="O10" s="777">
        <f t="shared" si="1"/>
        <v>315</v>
      </c>
    </row>
    <row r="11" spans="1:15" s="781" customFormat="1" ht="14.1" customHeight="1" x14ac:dyDescent="0.2">
      <c r="A11" s="778" t="s">
        <v>8</v>
      </c>
      <c r="B11" s="779" t="s">
        <v>72</v>
      </c>
      <c r="C11" s="780"/>
      <c r="D11" s="780"/>
      <c r="E11" s="780"/>
      <c r="F11" s="780"/>
      <c r="G11" s="780"/>
      <c r="H11" s="780"/>
      <c r="J11" s="780"/>
      <c r="K11" s="780"/>
      <c r="L11" s="780"/>
      <c r="M11" s="780"/>
      <c r="N11" s="780"/>
      <c r="O11" s="777">
        <f t="shared" si="1"/>
        <v>0</v>
      </c>
    </row>
    <row r="12" spans="1:15" s="781" customFormat="1" ht="14.1" customHeight="1" x14ac:dyDescent="0.2">
      <c r="A12" s="778" t="s">
        <v>9</v>
      </c>
      <c r="B12" s="779" t="s">
        <v>273</v>
      </c>
      <c r="C12" s="780"/>
      <c r="D12" s="780"/>
      <c r="E12" s="780"/>
      <c r="F12" s="780"/>
      <c r="G12" s="780"/>
      <c r="H12" s="780"/>
      <c r="I12" s="780"/>
      <c r="J12" s="780"/>
      <c r="K12" s="780"/>
      <c r="L12" s="780"/>
      <c r="M12" s="780"/>
      <c r="N12" s="780"/>
      <c r="O12" s="777">
        <f t="shared" si="1"/>
        <v>0</v>
      </c>
    </row>
    <row r="13" spans="1:15" s="781" customFormat="1" ht="14.1" customHeight="1" x14ac:dyDescent="0.2">
      <c r="A13" s="778" t="s">
        <v>10</v>
      </c>
      <c r="B13" s="779" t="s">
        <v>274</v>
      </c>
      <c r="C13" s="780"/>
      <c r="D13" s="780"/>
      <c r="E13" s="780"/>
      <c r="F13" s="780"/>
      <c r="G13" s="780"/>
      <c r="H13" s="780"/>
      <c r="I13" s="780"/>
      <c r="J13" s="780"/>
      <c r="K13" s="780"/>
      <c r="L13" s="780"/>
      <c r="M13" s="780"/>
      <c r="N13" s="780"/>
      <c r="O13" s="777">
        <f t="shared" si="1"/>
        <v>0</v>
      </c>
    </row>
    <row r="14" spans="1:15" s="781" customFormat="1" x14ac:dyDescent="0.2">
      <c r="A14" s="778" t="s">
        <v>11</v>
      </c>
      <c r="B14" s="782" t="s">
        <v>275</v>
      </c>
      <c r="C14" s="780">
        <v>28000</v>
      </c>
      <c r="D14" s="780"/>
      <c r="E14" s="780"/>
      <c r="F14" s="780">
        <v>8793</v>
      </c>
      <c r="G14" s="780"/>
      <c r="H14" s="780"/>
      <c r="I14" s="780"/>
      <c r="J14" s="780"/>
      <c r="K14" s="780"/>
      <c r="L14" s="780"/>
      <c r="M14" s="780"/>
      <c r="N14" s="780"/>
      <c r="O14" s="777">
        <f t="shared" si="1"/>
        <v>36793</v>
      </c>
    </row>
    <row r="15" spans="1:15" s="781" customFormat="1" ht="14.1" customHeight="1" thickBot="1" x14ac:dyDescent="0.25">
      <c r="A15" s="778" t="s">
        <v>12</v>
      </c>
      <c r="B15" s="779" t="s">
        <v>73</v>
      </c>
      <c r="C15" s="780">
        <v>35</v>
      </c>
      <c r="D15" s="780">
        <v>35</v>
      </c>
      <c r="E15" s="780">
        <v>36</v>
      </c>
      <c r="F15" s="780">
        <v>35</v>
      </c>
      <c r="G15" s="780">
        <v>35</v>
      </c>
      <c r="H15" s="780">
        <v>36</v>
      </c>
      <c r="I15" s="780">
        <v>35</v>
      </c>
      <c r="J15" s="780">
        <v>35</v>
      </c>
      <c r="K15" s="780">
        <v>36</v>
      </c>
      <c r="L15" s="780">
        <v>35</v>
      </c>
      <c r="M15" s="780">
        <v>35</v>
      </c>
      <c r="N15" s="780">
        <v>36</v>
      </c>
      <c r="O15" s="777">
        <f t="shared" si="1"/>
        <v>424</v>
      </c>
    </row>
    <row r="16" spans="1:15" s="773" customFormat="1" ht="15.95" customHeight="1" thickBot="1" x14ac:dyDescent="0.25">
      <c r="A16" s="772" t="s">
        <v>13</v>
      </c>
      <c r="B16" s="784" t="s">
        <v>55</v>
      </c>
      <c r="C16" s="785">
        <f>SUM(C7:C15)</f>
        <v>30847</v>
      </c>
      <c r="D16" s="785">
        <f t="shared" ref="D16:N16" si="2">SUM(D7:D15)</f>
        <v>1920</v>
      </c>
      <c r="E16" s="785">
        <f t="shared" si="2"/>
        <v>4722</v>
      </c>
      <c r="F16" s="785">
        <f>SUM(F7:F15)</f>
        <v>10963</v>
      </c>
      <c r="G16" s="785">
        <f t="shared" si="2"/>
        <v>2320</v>
      </c>
      <c r="H16" s="785">
        <f t="shared" si="2"/>
        <v>78196</v>
      </c>
      <c r="I16" s="785">
        <f t="shared" si="2"/>
        <v>1920</v>
      </c>
      <c r="J16" s="785">
        <f t="shared" si="2"/>
        <v>1920</v>
      </c>
      <c r="K16" s="785">
        <f t="shared" si="2"/>
        <v>4722</v>
      </c>
      <c r="L16" s="785">
        <f t="shared" si="2"/>
        <v>2170</v>
      </c>
      <c r="M16" s="785">
        <f t="shared" si="2"/>
        <v>1920</v>
      </c>
      <c r="N16" s="785">
        <f t="shared" si="2"/>
        <v>2321</v>
      </c>
      <c r="O16" s="786">
        <f>SUM(O7:O15)</f>
        <v>143941</v>
      </c>
    </row>
    <row r="17" spans="1:15" s="773" customFormat="1" ht="15" customHeight="1" thickBot="1" x14ac:dyDescent="0.25">
      <c r="A17" s="772" t="s">
        <v>14</v>
      </c>
      <c r="B17" s="1009" t="s">
        <v>37</v>
      </c>
      <c r="C17" s="1007"/>
      <c r="D17" s="1007"/>
      <c r="E17" s="1007"/>
      <c r="F17" s="1007"/>
      <c r="G17" s="1007"/>
      <c r="H17" s="1007"/>
      <c r="I17" s="1007"/>
      <c r="J17" s="1007"/>
      <c r="K17" s="1007"/>
      <c r="L17" s="1007"/>
      <c r="M17" s="1007"/>
      <c r="N17" s="1007"/>
      <c r="O17" s="1008"/>
    </row>
    <row r="18" spans="1:15" s="781" customFormat="1" ht="14.1" customHeight="1" x14ac:dyDescent="0.2">
      <c r="A18" s="787" t="s">
        <v>15</v>
      </c>
      <c r="B18" s="788" t="s">
        <v>41</v>
      </c>
      <c r="C18" s="783">
        <v>938</v>
      </c>
      <c r="D18" s="783">
        <v>938</v>
      </c>
      <c r="E18" s="783">
        <v>937</v>
      </c>
      <c r="F18" s="783">
        <v>938</v>
      </c>
      <c r="G18" s="783">
        <v>938</v>
      </c>
      <c r="H18" s="783">
        <v>937</v>
      </c>
      <c r="I18" s="783">
        <v>938</v>
      </c>
      <c r="J18" s="783">
        <v>938</v>
      </c>
      <c r="K18" s="783">
        <v>937</v>
      </c>
      <c r="L18" s="783">
        <v>938</v>
      </c>
      <c r="M18" s="783">
        <v>938</v>
      </c>
      <c r="N18" s="783">
        <v>937</v>
      </c>
      <c r="O18" s="777">
        <f>SUM(C18:N18)</f>
        <v>11252</v>
      </c>
    </row>
    <row r="19" spans="1:15" s="781" customFormat="1" ht="27" customHeight="1" x14ac:dyDescent="0.2">
      <c r="A19" s="778" t="s">
        <v>16</v>
      </c>
      <c r="B19" s="782" t="s">
        <v>62</v>
      </c>
      <c r="C19" s="780">
        <v>185</v>
      </c>
      <c r="D19" s="780">
        <v>185</v>
      </c>
      <c r="E19" s="780">
        <v>186</v>
      </c>
      <c r="F19" s="780">
        <v>185</v>
      </c>
      <c r="G19" s="780">
        <v>185</v>
      </c>
      <c r="H19" s="780">
        <v>186</v>
      </c>
      <c r="I19" s="780">
        <v>185</v>
      </c>
      <c r="J19" s="780">
        <v>185</v>
      </c>
      <c r="K19" s="780">
        <v>186</v>
      </c>
      <c r="L19" s="780">
        <v>185</v>
      </c>
      <c r="M19" s="780">
        <v>185</v>
      </c>
      <c r="N19" s="780">
        <v>186</v>
      </c>
      <c r="O19" s="777">
        <f t="shared" ref="O19:O27" si="3">SUM(C19:N19)</f>
        <v>2224</v>
      </c>
    </row>
    <row r="20" spans="1:15" s="781" customFormat="1" ht="14.1" customHeight="1" x14ac:dyDescent="0.2">
      <c r="A20" s="778" t="s">
        <v>17</v>
      </c>
      <c r="B20" s="779" t="s">
        <v>42</v>
      </c>
      <c r="C20" s="780">
        <v>700</v>
      </c>
      <c r="D20" s="780">
        <v>700</v>
      </c>
      <c r="E20" s="780">
        <v>700</v>
      </c>
      <c r="F20" s="780">
        <v>1965</v>
      </c>
      <c r="G20" s="780">
        <v>815</v>
      </c>
      <c r="H20" s="780">
        <v>845</v>
      </c>
      <c r="I20" s="780">
        <v>845</v>
      </c>
      <c r="J20" s="780">
        <v>815</v>
      </c>
      <c r="K20" s="780">
        <v>785</v>
      </c>
      <c r="L20" s="780">
        <v>755</v>
      </c>
      <c r="M20" s="780">
        <v>700</v>
      </c>
      <c r="N20" s="780">
        <v>725</v>
      </c>
      <c r="O20" s="777">
        <f t="shared" si="3"/>
        <v>10350</v>
      </c>
    </row>
    <row r="21" spans="1:15" s="781" customFormat="1" ht="14.1" customHeight="1" x14ac:dyDescent="0.2">
      <c r="A21" s="778" t="s">
        <v>18</v>
      </c>
      <c r="B21" s="779" t="s">
        <v>31</v>
      </c>
      <c r="C21" s="780">
        <v>36</v>
      </c>
      <c r="D21" s="780">
        <v>36</v>
      </c>
      <c r="E21" s="780">
        <v>36</v>
      </c>
      <c r="F21" s="780">
        <v>36</v>
      </c>
      <c r="G21" s="780">
        <v>36</v>
      </c>
      <c r="H21" s="780">
        <v>36</v>
      </c>
      <c r="I21" s="780">
        <v>36</v>
      </c>
      <c r="J21" s="780">
        <v>36</v>
      </c>
      <c r="K21" s="780">
        <v>424</v>
      </c>
      <c r="L21" s="780">
        <v>36</v>
      </c>
      <c r="M21" s="780">
        <v>36</v>
      </c>
      <c r="N21" s="780">
        <v>36</v>
      </c>
      <c r="O21" s="777">
        <f t="shared" si="3"/>
        <v>820</v>
      </c>
    </row>
    <row r="22" spans="1:15" s="781" customFormat="1" ht="14.1" customHeight="1" x14ac:dyDescent="0.2">
      <c r="A22" s="778" t="s">
        <v>19</v>
      </c>
      <c r="B22" s="779" t="s">
        <v>64</v>
      </c>
      <c r="C22" s="780">
        <v>174</v>
      </c>
      <c r="D22" s="780">
        <v>174</v>
      </c>
      <c r="E22" s="780">
        <v>174</v>
      </c>
      <c r="F22" s="780">
        <v>428</v>
      </c>
      <c r="G22" s="780">
        <v>500</v>
      </c>
      <c r="H22" s="780">
        <v>174</v>
      </c>
      <c r="I22" s="780">
        <v>174</v>
      </c>
      <c r="J22" s="780">
        <v>174</v>
      </c>
      <c r="K22" s="780">
        <v>500</v>
      </c>
      <c r="L22" s="780">
        <v>174</v>
      </c>
      <c r="M22" s="780">
        <v>174</v>
      </c>
      <c r="N22" s="780">
        <v>174</v>
      </c>
      <c r="O22" s="777">
        <f t="shared" si="3"/>
        <v>2994</v>
      </c>
    </row>
    <row r="23" spans="1:15" s="781" customFormat="1" ht="14.1" customHeight="1" x14ac:dyDescent="0.2">
      <c r="A23" s="778" t="s">
        <v>20</v>
      </c>
      <c r="B23" s="779" t="s">
        <v>90</v>
      </c>
      <c r="C23" s="780"/>
      <c r="D23" s="780"/>
      <c r="E23" s="780">
        <v>1000</v>
      </c>
      <c r="F23" s="780">
        <v>1863</v>
      </c>
      <c r="G23" s="780">
        <v>1200</v>
      </c>
      <c r="H23" s="780">
        <v>5429</v>
      </c>
      <c r="I23" s="780">
        <v>25425</v>
      </c>
      <c r="J23" s="780">
        <v>11478</v>
      </c>
      <c r="K23" s="780">
        <v>25425</v>
      </c>
      <c r="L23" s="780">
        <v>3000</v>
      </c>
      <c r="M23" s="780">
        <v>25424</v>
      </c>
      <c r="N23" s="780">
        <v>3000</v>
      </c>
      <c r="O23" s="777">
        <f t="shared" si="3"/>
        <v>103244</v>
      </c>
    </row>
    <row r="24" spans="1:15" s="781" customFormat="1" x14ac:dyDescent="0.2">
      <c r="A24" s="778" t="s">
        <v>21</v>
      </c>
      <c r="B24" s="782" t="s">
        <v>65</v>
      </c>
      <c r="C24" s="780"/>
      <c r="D24" s="780"/>
      <c r="E24" s="780"/>
      <c r="F24" s="780"/>
      <c r="G24" s="780"/>
      <c r="H24" s="780">
        <v>3000</v>
      </c>
      <c r="I24" s="780"/>
      <c r="J24" s="780"/>
      <c r="K24" s="780"/>
      <c r="L24" s="780"/>
      <c r="M24" s="780"/>
      <c r="N24" s="780"/>
      <c r="O24" s="777">
        <f t="shared" si="3"/>
        <v>3000</v>
      </c>
    </row>
    <row r="25" spans="1:15" s="781" customFormat="1" ht="14.1" customHeight="1" x14ac:dyDescent="0.2">
      <c r="A25" s="778" t="s">
        <v>22</v>
      </c>
      <c r="B25" s="779" t="s">
        <v>32</v>
      </c>
      <c r="C25" s="780"/>
      <c r="D25" s="780"/>
      <c r="E25" s="780"/>
      <c r="F25" s="780">
        <v>7359</v>
      </c>
      <c r="G25" s="780"/>
      <c r="H25" s="780"/>
      <c r="I25" s="780"/>
      <c r="J25" s="780"/>
      <c r="K25" s="780"/>
      <c r="L25" s="780"/>
      <c r="M25" s="780"/>
      <c r="N25" s="780">
        <v>1379</v>
      </c>
      <c r="O25" s="777">
        <f t="shared" si="3"/>
        <v>8738</v>
      </c>
    </row>
    <row r="26" spans="1:15" s="781" customFormat="1" ht="14.1" customHeight="1" x14ac:dyDescent="0.2">
      <c r="A26" s="778" t="s">
        <v>23</v>
      </c>
      <c r="B26" s="779" t="s">
        <v>327</v>
      </c>
      <c r="C26" s="780"/>
      <c r="D26" s="780"/>
      <c r="E26" s="780"/>
      <c r="F26" s="780"/>
      <c r="G26" s="780"/>
      <c r="H26" s="780"/>
      <c r="I26" s="780"/>
      <c r="J26" s="780"/>
      <c r="K26" s="780"/>
      <c r="L26" s="780"/>
      <c r="M26" s="780"/>
      <c r="N26" s="780"/>
      <c r="O26" s="777">
        <f t="shared" si="3"/>
        <v>0</v>
      </c>
    </row>
    <row r="27" spans="1:15" s="781" customFormat="1" ht="14.1" customHeight="1" thickBot="1" x14ac:dyDescent="0.25">
      <c r="A27" s="778" t="s">
        <v>24</v>
      </c>
      <c r="B27" s="779" t="s">
        <v>74</v>
      </c>
      <c r="C27" s="780">
        <v>930</v>
      </c>
      <c r="D27" s="780">
        <v>35</v>
      </c>
      <c r="E27" s="780">
        <v>36</v>
      </c>
      <c r="F27" s="780">
        <v>35</v>
      </c>
      <c r="G27" s="780">
        <v>35</v>
      </c>
      <c r="H27" s="780">
        <v>36</v>
      </c>
      <c r="I27" s="780">
        <v>35</v>
      </c>
      <c r="J27" s="780">
        <v>35</v>
      </c>
      <c r="K27" s="780">
        <v>36</v>
      </c>
      <c r="L27" s="780">
        <v>35</v>
      </c>
      <c r="M27" s="780">
        <v>35</v>
      </c>
      <c r="N27" s="780">
        <v>36</v>
      </c>
      <c r="O27" s="777">
        <f t="shared" si="3"/>
        <v>1319</v>
      </c>
    </row>
    <row r="28" spans="1:15" s="773" customFormat="1" ht="15.95" customHeight="1" thickBot="1" x14ac:dyDescent="0.25">
      <c r="A28" s="772" t="s">
        <v>25</v>
      </c>
      <c r="B28" s="789" t="s">
        <v>56</v>
      </c>
      <c r="C28" s="790">
        <f>SUM(C18:C27)</f>
        <v>2963</v>
      </c>
      <c r="D28" s="790">
        <f t="shared" ref="D28:O28" si="4">SUM(D18:D27)</f>
        <v>2068</v>
      </c>
      <c r="E28" s="790">
        <f t="shared" si="4"/>
        <v>3069</v>
      </c>
      <c r="F28" s="790">
        <f t="shared" si="4"/>
        <v>12809</v>
      </c>
      <c r="G28" s="790">
        <f t="shared" si="4"/>
        <v>3709</v>
      </c>
      <c r="H28" s="790">
        <f t="shared" si="4"/>
        <v>10643</v>
      </c>
      <c r="I28" s="790">
        <f t="shared" si="4"/>
        <v>27638</v>
      </c>
      <c r="J28" s="790">
        <f t="shared" si="4"/>
        <v>13661</v>
      </c>
      <c r="K28" s="790">
        <f t="shared" si="4"/>
        <v>28293</v>
      </c>
      <c r="L28" s="790">
        <f t="shared" si="4"/>
        <v>5123</v>
      </c>
      <c r="M28" s="790">
        <f t="shared" si="4"/>
        <v>27492</v>
      </c>
      <c r="N28" s="790">
        <f t="shared" si="4"/>
        <v>6473</v>
      </c>
      <c r="O28" s="786">
        <f t="shared" si="4"/>
        <v>143941</v>
      </c>
    </row>
    <row r="29" spans="1:15" ht="16.5" thickBot="1" x14ac:dyDescent="0.3">
      <c r="A29" s="772" t="s">
        <v>26</v>
      </c>
      <c r="B29" s="791" t="s">
        <v>129</v>
      </c>
      <c r="C29" s="792">
        <f>SUM(C5+C16-C28)</f>
        <v>27884</v>
      </c>
      <c r="D29" s="792">
        <f t="shared" ref="D29:N29" si="5">SUM(D5+D16-D28)</f>
        <v>27736</v>
      </c>
      <c r="E29" s="792">
        <f t="shared" si="5"/>
        <v>29389</v>
      </c>
      <c r="F29" s="792">
        <f t="shared" si="5"/>
        <v>27543</v>
      </c>
      <c r="G29" s="792">
        <f t="shared" si="5"/>
        <v>26154</v>
      </c>
      <c r="H29" s="792">
        <f t="shared" si="5"/>
        <v>93707</v>
      </c>
      <c r="I29" s="792">
        <f t="shared" si="5"/>
        <v>67989</v>
      </c>
      <c r="J29" s="792">
        <f t="shared" si="5"/>
        <v>56248</v>
      </c>
      <c r="K29" s="792">
        <f t="shared" si="5"/>
        <v>32677</v>
      </c>
      <c r="L29" s="792">
        <f t="shared" si="5"/>
        <v>29724</v>
      </c>
      <c r="M29" s="792">
        <f t="shared" si="5"/>
        <v>4152</v>
      </c>
      <c r="N29" s="792">
        <f t="shared" si="5"/>
        <v>0</v>
      </c>
      <c r="O29" s="793"/>
    </row>
    <row r="30" spans="1:15" x14ac:dyDescent="0.25">
      <c r="A30" s="794"/>
    </row>
    <row r="31" spans="1:15" x14ac:dyDescent="0.25">
      <c r="B31" s="795"/>
      <c r="C31" s="796"/>
      <c r="D31" s="796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0" orientation="landscape" useFirstPageNumber="1" horizontalDpi="4294967293" r:id="rId1"/>
  <headerFooter alignWithMargins="0">
    <oddHeader>&amp;C&amp;"Times New Roman CE,Félkövér"&amp;12RAPOSKA KÖZSÉG ÖNKORMÁNYZATA&amp;R&amp;9 7. melléklet az 1/2019.(II.22.)
 önkormányzati rendelethez&amp;X6</oddHeader>
    <oddFooter>&amp;L&amp;X6 &amp;XA 6. melléklet módosítva a 9/2019. (VII.10.) önkormányzati rendelet alapján.
Hatálybalépés napja: 2019. július 11.&amp;C&amp;P.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9B63-D92E-467F-AC82-94CF43DEC9B6}">
  <sheetPr>
    <tabColor theme="0" tint="-0.14999847407452621"/>
  </sheetPr>
  <dimension ref="A1:P102"/>
  <sheetViews>
    <sheetView topLeftCell="A46" zoomScaleNormal="100" zoomScaleSheetLayoutView="100" workbookViewId="0">
      <selection activeCell="B89" sqref="B89"/>
    </sheetView>
  </sheetViews>
  <sheetFormatPr defaultColWidth="9.33203125" defaultRowHeight="12.75" x14ac:dyDescent="0.2"/>
  <cols>
    <col min="1" max="2" width="7.83203125" style="917" customWidth="1"/>
    <col min="3" max="3" width="9.6640625" style="661" customWidth="1"/>
    <col min="4" max="4" width="62.83203125" style="817" customWidth="1"/>
    <col min="5" max="10" width="15" style="661" customWidth="1"/>
    <col min="11" max="11" width="16" style="817" customWidth="1"/>
    <col min="12" max="12" width="16.33203125" style="817" customWidth="1"/>
    <col min="13" max="13" width="17" style="817" customWidth="1"/>
    <col min="14" max="16384" width="9.33203125" style="817"/>
  </cols>
  <sheetData>
    <row r="1" spans="1:13" s="800" customFormat="1" ht="21" customHeight="1" thickBot="1" x14ac:dyDescent="0.3">
      <c r="A1" s="797"/>
      <c r="B1" s="797"/>
      <c r="C1" s="798"/>
      <c r="D1" s="799"/>
      <c r="M1" s="801" t="s">
        <v>152</v>
      </c>
    </row>
    <row r="2" spans="1:13" s="802" customFormat="1" ht="25.5" customHeight="1" x14ac:dyDescent="0.2">
      <c r="A2" s="1021" t="s">
        <v>75</v>
      </c>
      <c r="B2" s="1023" t="s">
        <v>76</v>
      </c>
      <c r="C2" s="1025" t="s">
        <v>155</v>
      </c>
      <c r="D2" s="8" t="s">
        <v>110</v>
      </c>
      <c r="E2" s="1010" t="s">
        <v>408</v>
      </c>
      <c r="F2" s="1010" t="s">
        <v>409</v>
      </c>
      <c r="G2" s="1029" t="s">
        <v>410</v>
      </c>
      <c r="H2" s="1010" t="s">
        <v>392</v>
      </c>
      <c r="I2" s="1011" t="s">
        <v>411</v>
      </c>
      <c r="J2" s="1010" t="s">
        <v>412</v>
      </c>
      <c r="K2" s="1012" t="s">
        <v>149</v>
      </c>
      <c r="L2" s="1015" t="s">
        <v>150</v>
      </c>
      <c r="M2" s="1018" t="s">
        <v>151</v>
      </c>
    </row>
    <row r="3" spans="1:13" s="802" customFormat="1" ht="16.5" thickBot="1" x14ac:dyDescent="0.25">
      <c r="A3" s="1022"/>
      <c r="B3" s="1024"/>
      <c r="C3" s="1026"/>
      <c r="D3" s="803" t="s">
        <v>35</v>
      </c>
      <c r="E3" s="1027"/>
      <c r="F3" s="1027"/>
      <c r="G3" s="955"/>
      <c r="H3" s="957"/>
      <c r="I3" s="960"/>
      <c r="J3" s="957"/>
      <c r="K3" s="1013"/>
      <c r="L3" s="1016"/>
      <c r="M3" s="1019"/>
    </row>
    <row r="4" spans="1:13" s="808" customFormat="1" ht="15.95" customHeight="1" thickBot="1" x14ac:dyDescent="0.25">
      <c r="A4" s="804"/>
      <c r="B4" s="805"/>
      <c r="C4" s="806"/>
      <c r="D4" s="807" t="s">
        <v>126</v>
      </c>
      <c r="E4" s="1028"/>
      <c r="F4" s="1028"/>
      <c r="G4" s="956"/>
      <c r="H4" s="958"/>
      <c r="I4" s="961"/>
      <c r="J4" s="958"/>
      <c r="K4" s="1014"/>
      <c r="L4" s="1017"/>
      <c r="M4" s="1020"/>
    </row>
    <row r="5" spans="1:13" ht="13.5" thickBot="1" x14ac:dyDescent="0.25">
      <c r="A5" s="809">
        <v>1</v>
      </c>
      <c r="B5" s="810">
        <v>2</v>
      </c>
      <c r="C5" s="811">
        <v>3</v>
      </c>
      <c r="D5" s="812">
        <v>4</v>
      </c>
      <c r="E5" s="811">
        <v>5</v>
      </c>
      <c r="F5" s="811">
        <v>6</v>
      </c>
      <c r="G5" s="813">
        <v>7</v>
      </c>
      <c r="H5" s="813">
        <v>8</v>
      </c>
      <c r="I5" s="813">
        <v>9</v>
      </c>
      <c r="J5" s="813">
        <v>10</v>
      </c>
      <c r="K5" s="814">
        <v>12</v>
      </c>
      <c r="L5" s="815">
        <v>13</v>
      </c>
      <c r="M5" s="816">
        <v>14</v>
      </c>
    </row>
    <row r="6" spans="1:13" ht="13.5" thickBot="1" x14ac:dyDescent="0.25">
      <c r="A6" s="818"/>
      <c r="B6" s="818"/>
      <c r="C6" s="819"/>
      <c r="D6" s="820"/>
      <c r="E6" s="819"/>
      <c r="F6" s="819"/>
      <c r="G6" s="819"/>
      <c r="H6" s="819"/>
      <c r="I6" s="819"/>
      <c r="J6" s="819"/>
      <c r="M6" s="821"/>
    </row>
    <row r="7" spans="1:13" s="824" customFormat="1" ht="15" customHeight="1" thickBot="1" x14ac:dyDescent="0.25">
      <c r="A7" s="822"/>
      <c r="B7" s="181"/>
      <c r="C7" s="823"/>
      <c r="D7" s="181" t="s">
        <v>37</v>
      </c>
      <c r="E7" s="823"/>
      <c r="F7" s="823"/>
      <c r="G7" s="823"/>
      <c r="H7" s="823"/>
      <c r="I7" s="823"/>
      <c r="J7" s="823"/>
      <c r="K7" s="180"/>
      <c r="L7" s="181"/>
      <c r="M7" s="182"/>
    </row>
    <row r="8" spans="1:13" s="824" customFormat="1" ht="15" customHeight="1" thickBot="1" x14ac:dyDescent="0.25">
      <c r="A8" s="825" t="s">
        <v>120</v>
      </c>
      <c r="B8" s="826" t="s">
        <v>120</v>
      </c>
      <c r="C8" s="823"/>
      <c r="D8" s="181" t="s">
        <v>79</v>
      </c>
      <c r="E8" s="827"/>
      <c r="F8" s="827"/>
      <c r="G8" s="828"/>
      <c r="H8" s="828"/>
      <c r="I8" s="828"/>
      <c r="J8" s="828"/>
      <c r="K8" s="183"/>
      <c r="L8" s="181"/>
      <c r="M8" s="182"/>
    </row>
    <row r="9" spans="1:13" s="835" customFormat="1" ht="15" customHeight="1" thickBot="1" x14ac:dyDescent="0.25">
      <c r="A9" s="829"/>
      <c r="B9" s="830"/>
      <c r="C9" s="831"/>
      <c r="D9" s="832" t="s">
        <v>116</v>
      </c>
      <c r="E9" s="833">
        <f>SUM(E10:E14)</f>
        <v>11394</v>
      </c>
      <c r="F9" s="833">
        <f>SUM(F10:F14)</f>
        <v>11394</v>
      </c>
      <c r="G9" s="833">
        <f t="shared" ref="G9:I9" si="0">SUM(G10:G14)</f>
        <v>0</v>
      </c>
      <c r="H9" s="833">
        <f t="shared" si="0"/>
        <v>0</v>
      </c>
      <c r="I9" s="833">
        <f t="shared" si="0"/>
        <v>7613</v>
      </c>
      <c r="J9" s="833">
        <f>SUM(F9:I9)</f>
        <v>19007</v>
      </c>
      <c r="K9" s="833">
        <f>SUM(K10:K14)</f>
        <v>19007</v>
      </c>
      <c r="L9" s="9"/>
      <c r="M9" s="834">
        <f>SUM(M10:M14)</f>
        <v>864</v>
      </c>
    </row>
    <row r="10" spans="1:13" s="841" customFormat="1" ht="15" customHeight="1" x14ac:dyDescent="0.2">
      <c r="A10" s="836"/>
      <c r="B10" s="837"/>
      <c r="C10" s="838">
        <v>1</v>
      </c>
      <c r="D10" s="839" t="s">
        <v>30</v>
      </c>
      <c r="E10" s="840">
        <v>3908</v>
      </c>
      <c r="F10" s="840">
        <v>3908</v>
      </c>
      <c r="G10" s="840"/>
      <c r="H10" s="840"/>
      <c r="I10" s="840"/>
      <c r="J10" s="840">
        <f t="shared" ref="J10:J16" si="1">SUM(F10:I10)</f>
        <v>3908</v>
      </c>
      <c r="K10" s="840">
        <f>F10-M10</f>
        <v>3908</v>
      </c>
      <c r="M10" s="842"/>
    </row>
    <row r="11" spans="1:13" s="841" customFormat="1" ht="15" customHeight="1" x14ac:dyDescent="0.2">
      <c r="A11" s="843"/>
      <c r="B11" s="844"/>
      <c r="C11" s="845">
        <v>2</v>
      </c>
      <c r="D11" s="846" t="s">
        <v>62</v>
      </c>
      <c r="E11" s="847">
        <v>784</v>
      </c>
      <c r="F11" s="847">
        <v>784</v>
      </c>
      <c r="G11" s="840"/>
      <c r="H11" s="840"/>
      <c r="I11" s="840"/>
      <c r="J11" s="840">
        <f t="shared" si="1"/>
        <v>784</v>
      </c>
      <c r="K11" s="840">
        <f>F11-M11</f>
        <v>784</v>
      </c>
      <c r="L11" s="848"/>
      <c r="M11" s="849"/>
    </row>
    <row r="12" spans="1:13" s="841" customFormat="1" ht="15" customHeight="1" x14ac:dyDescent="0.2">
      <c r="A12" s="843"/>
      <c r="B12" s="844"/>
      <c r="C12" s="845">
        <v>3</v>
      </c>
      <c r="D12" s="846" t="s">
        <v>289</v>
      </c>
      <c r="E12" s="847">
        <v>2583</v>
      </c>
      <c r="F12" s="847">
        <v>2583</v>
      </c>
      <c r="G12" s="840"/>
      <c r="H12" s="840"/>
      <c r="I12" s="840"/>
      <c r="J12" s="840">
        <f t="shared" si="1"/>
        <v>2583</v>
      </c>
      <c r="K12" s="840">
        <f>F12-M12</f>
        <v>2583</v>
      </c>
      <c r="M12" s="849"/>
    </row>
    <row r="13" spans="1:13" s="841" customFormat="1" ht="15" customHeight="1" x14ac:dyDescent="0.2">
      <c r="A13" s="843"/>
      <c r="B13" s="844"/>
      <c r="C13" s="845">
        <v>4</v>
      </c>
      <c r="D13" s="846" t="s">
        <v>63</v>
      </c>
      <c r="E13" s="847"/>
      <c r="F13" s="847"/>
      <c r="G13" s="840"/>
      <c r="H13" s="840"/>
      <c r="I13" s="840"/>
      <c r="J13" s="840">
        <f t="shared" si="1"/>
        <v>0</v>
      </c>
      <c r="K13" s="840"/>
      <c r="L13" s="848"/>
      <c r="M13" s="849"/>
    </row>
    <row r="14" spans="1:13" s="841" customFormat="1" ht="15" customHeight="1" x14ac:dyDescent="0.2">
      <c r="A14" s="843"/>
      <c r="B14" s="844"/>
      <c r="C14" s="845">
        <v>5</v>
      </c>
      <c r="D14" s="846" t="s">
        <v>64</v>
      </c>
      <c r="E14" s="847">
        <v>4119</v>
      </c>
      <c r="F14" s="847">
        <v>4119</v>
      </c>
      <c r="G14" s="840"/>
      <c r="H14" s="840"/>
      <c r="I14" s="840">
        <v>7613</v>
      </c>
      <c r="J14" s="840">
        <f t="shared" si="1"/>
        <v>11732</v>
      </c>
      <c r="K14" s="840">
        <v>11732</v>
      </c>
      <c r="L14" s="848"/>
      <c r="M14" s="850">
        <v>864</v>
      </c>
    </row>
    <row r="15" spans="1:13" s="841" customFormat="1" ht="15" customHeight="1" thickBot="1" x14ac:dyDescent="0.25">
      <c r="A15" s="843"/>
      <c r="B15" s="844"/>
      <c r="C15" s="845"/>
      <c r="D15" s="846" t="s">
        <v>344</v>
      </c>
      <c r="E15" s="851">
        <v>1379</v>
      </c>
      <c r="F15" s="851">
        <v>1379</v>
      </c>
      <c r="G15" s="851"/>
      <c r="H15" s="851"/>
      <c r="I15" s="851">
        <v>7359</v>
      </c>
      <c r="J15" s="851">
        <f t="shared" si="1"/>
        <v>8738</v>
      </c>
      <c r="K15" s="852">
        <v>8738</v>
      </c>
      <c r="M15" s="853"/>
    </row>
    <row r="16" spans="1:13" s="841" customFormat="1" ht="15" customHeight="1" thickBot="1" x14ac:dyDescent="0.25">
      <c r="A16" s="829"/>
      <c r="B16" s="830"/>
      <c r="C16" s="854"/>
      <c r="D16" s="855" t="s">
        <v>97</v>
      </c>
      <c r="E16" s="833">
        <f>SUM(E9)</f>
        <v>11394</v>
      </c>
      <c r="F16" s="833">
        <f>SUM(F9)</f>
        <v>11394</v>
      </c>
      <c r="G16" s="833">
        <f t="shared" ref="G16:I16" si="2">SUM(G9)</f>
        <v>0</v>
      </c>
      <c r="H16" s="833">
        <f t="shared" si="2"/>
        <v>0</v>
      </c>
      <c r="I16" s="833">
        <f t="shared" si="2"/>
        <v>7613</v>
      </c>
      <c r="J16" s="833">
        <f t="shared" si="1"/>
        <v>19007</v>
      </c>
      <c r="K16" s="833">
        <f>SUM(K9)</f>
        <v>19007</v>
      </c>
      <c r="L16" s="184"/>
      <c r="M16" s="834">
        <f>SUM(M9)</f>
        <v>864</v>
      </c>
    </row>
    <row r="17" spans="1:14" s="841" customFormat="1" ht="15" customHeight="1" thickBot="1" x14ac:dyDescent="0.25">
      <c r="A17" s="856" t="s">
        <v>153</v>
      </c>
      <c r="B17" s="857"/>
      <c r="C17" s="656"/>
      <c r="D17" s="858"/>
      <c r="E17" s="859"/>
      <c r="F17" s="859"/>
      <c r="G17" s="659"/>
      <c r="H17" s="659"/>
      <c r="I17" s="659"/>
      <c r="J17" s="659"/>
      <c r="K17" s="658"/>
      <c r="L17" s="860"/>
      <c r="M17" s="861"/>
    </row>
    <row r="18" spans="1:14" s="841" customFormat="1" ht="15" customHeight="1" thickBot="1" x14ac:dyDescent="0.25">
      <c r="A18" s="862"/>
      <c r="B18" s="862"/>
      <c r="C18" s="863"/>
      <c r="E18" s="863"/>
      <c r="F18" s="863"/>
      <c r="G18" s="863"/>
      <c r="H18" s="863"/>
      <c r="I18" s="863"/>
      <c r="J18" s="863"/>
    </row>
    <row r="19" spans="1:14" s="841" customFormat="1" ht="15" customHeight="1" thickBot="1" x14ac:dyDescent="0.25">
      <c r="A19" s="825" t="s">
        <v>120</v>
      </c>
      <c r="B19" s="826" t="s">
        <v>121</v>
      </c>
      <c r="C19" s="823"/>
      <c r="D19" s="181" t="s">
        <v>288</v>
      </c>
      <c r="E19" s="827"/>
      <c r="F19" s="827"/>
      <c r="G19" s="823"/>
      <c r="H19" s="823"/>
      <c r="I19" s="823"/>
      <c r="J19" s="823"/>
      <c r="K19" s="185"/>
      <c r="L19" s="184"/>
      <c r="M19" s="186"/>
    </row>
    <row r="20" spans="1:14" s="841" customFormat="1" ht="15" customHeight="1" thickBot="1" x14ac:dyDescent="0.25">
      <c r="A20" s="829"/>
      <c r="B20" s="830"/>
      <c r="C20" s="831"/>
      <c r="D20" s="832" t="s">
        <v>116</v>
      </c>
      <c r="E20" s="833">
        <f>SUM(E21:E23,E32:E33)</f>
        <v>1938</v>
      </c>
      <c r="F20" s="833">
        <f>SUM(F21:F23,F32:F33)</f>
        <v>1938</v>
      </c>
      <c r="G20" s="833">
        <f t="shared" ref="G20:I20" si="3">SUM(G21:G23,G32:G33)</f>
        <v>0</v>
      </c>
      <c r="H20" s="833">
        <f t="shared" si="3"/>
        <v>0</v>
      </c>
      <c r="I20" s="833">
        <f t="shared" si="3"/>
        <v>880</v>
      </c>
      <c r="J20" s="833">
        <f>SUM(F20:I20)</f>
        <v>2818</v>
      </c>
      <c r="K20" s="833">
        <f>SUM(K21:K23,K32:K33)</f>
        <v>2818</v>
      </c>
      <c r="L20" s="184"/>
      <c r="M20" s="187"/>
    </row>
    <row r="21" spans="1:14" s="841" customFormat="1" ht="15" customHeight="1" x14ac:dyDescent="0.2">
      <c r="A21" s="836"/>
      <c r="B21" s="837"/>
      <c r="C21" s="838">
        <v>1</v>
      </c>
      <c r="D21" s="839" t="s">
        <v>30</v>
      </c>
      <c r="E21" s="840"/>
      <c r="F21" s="840"/>
      <c r="G21" s="864"/>
      <c r="H21" s="864"/>
      <c r="I21" s="864"/>
      <c r="J21" s="864">
        <f t="shared" ref="J21:J34" si="4">SUM(F21:I21)</f>
        <v>0</v>
      </c>
      <c r="K21" s="865"/>
      <c r="M21" s="866"/>
    </row>
    <row r="22" spans="1:14" s="841" customFormat="1" ht="15" customHeight="1" x14ac:dyDescent="0.2">
      <c r="A22" s="843"/>
      <c r="B22" s="844"/>
      <c r="C22" s="845">
        <v>2</v>
      </c>
      <c r="D22" s="846" t="s">
        <v>62</v>
      </c>
      <c r="E22" s="847"/>
      <c r="F22" s="847"/>
      <c r="G22" s="847"/>
      <c r="H22" s="847"/>
      <c r="I22" s="847"/>
      <c r="J22" s="847">
        <f t="shared" si="4"/>
        <v>0</v>
      </c>
      <c r="K22" s="867"/>
      <c r="L22" s="867"/>
      <c r="M22" s="868"/>
    </row>
    <row r="23" spans="1:14" s="841" customFormat="1" ht="15" customHeight="1" x14ac:dyDescent="0.2">
      <c r="A23" s="843"/>
      <c r="B23" s="844"/>
      <c r="C23" s="838">
        <v>3</v>
      </c>
      <c r="D23" s="869" t="s">
        <v>57</v>
      </c>
      <c r="E23" s="870">
        <f>SUM(E24:E31)</f>
        <v>1938</v>
      </c>
      <c r="F23" s="870">
        <f>SUM(F24:F31)</f>
        <v>1938</v>
      </c>
      <c r="G23" s="870">
        <f t="shared" ref="G23:I23" si="5">SUM(G24:G31)</f>
        <v>0</v>
      </c>
      <c r="H23" s="870">
        <f t="shared" si="5"/>
        <v>0</v>
      </c>
      <c r="I23" s="870">
        <f t="shared" si="5"/>
        <v>880</v>
      </c>
      <c r="J23" s="870">
        <f t="shared" si="4"/>
        <v>2818</v>
      </c>
      <c r="K23" s="870">
        <f>SUM(K24:K31)</f>
        <v>2818</v>
      </c>
      <c r="M23" s="850"/>
      <c r="N23" s="871"/>
    </row>
    <row r="24" spans="1:14" s="841" customFormat="1" ht="15" customHeight="1" x14ac:dyDescent="0.2">
      <c r="A24" s="843"/>
      <c r="B24" s="844"/>
      <c r="C24" s="872"/>
      <c r="D24" s="873" t="s">
        <v>133</v>
      </c>
      <c r="E24" s="847"/>
      <c r="F24" s="847"/>
      <c r="G24" s="840"/>
      <c r="H24" s="840"/>
      <c r="I24" s="840"/>
      <c r="J24" s="840">
        <f t="shared" si="4"/>
        <v>0</v>
      </c>
      <c r="K24" s="840"/>
      <c r="L24" s="848"/>
      <c r="M24" s="850"/>
    </row>
    <row r="25" spans="1:14" s="841" customFormat="1" ht="15" customHeight="1" x14ac:dyDescent="0.2">
      <c r="A25" s="843"/>
      <c r="B25" s="844"/>
      <c r="C25" s="872"/>
      <c r="D25" s="873" t="s">
        <v>80</v>
      </c>
      <c r="E25" s="847">
        <v>564</v>
      </c>
      <c r="F25" s="847">
        <v>564</v>
      </c>
      <c r="G25" s="840"/>
      <c r="H25" s="840"/>
      <c r="I25" s="840"/>
      <c r="J25" s="840">
        <f t="shared" si="4"/>
        <v>564</v>
      </c>
      <c r="K25" s="840">
        <f>F25-M25</f>
        <v>564</v>
      </c>
      <c r="M25" s="850"/>
    </row>
    <row r="26" spans="1:14" s="841" customFormat="1" ht="15" customHeight="1" x14ac:dyDescent="0.2">
      <c r="A26" s="843"/>
      <c r="B26" s="844"/>
      <c r="C26" s="872"/>
      <c r="D26" s="873" t="s">
        <v>81</v>
      </c>
      <c r="E26" s="847"/>
      <c r="F26" s="847"/>
      <c r="G26" s="840"/>
      <c r="H26" s="840"/>
      <c r="I26" s="840"/>
      <c r="J26" s="840">
        <f t="shared" si="4"/>
        <v>0</v>
      </c>
      <c r="K26" s="840"/>
      <c r="L26" s="848"/>
      <c r="M26" s="850"/>
    </row>
    <row r="27" spans="1:14" s="841" customFormat="1" ht="15" customHeight="1" x14ac:dyDescent="0.2">
      <c r="A27" s="843"/>
      <c r="B27" s="844"/>
      <c r="C27" s="872"/>
      <c r="D27" s="873" t="s">
        <v>82</v>
      </c>
      <c r="E27" s="847"/>
      <c r="F27" s="847"/>
      <c r="G27" s="840"/>
      <c r="H27" s="840"/>
      <c r="I27" s="840"/>
      <c r="J27" s="840">
        <f t="shared" si="4"/>
        <v>0</v>
      </c>
      <c r="K27" s="840">
        <f>F27-M27</f>
        <v>0</v>
      </c>
      <c r="M27" s="850"/>
    </row>
    <row r="28" spans="1:14" s="841" customFormat="1" ht="15" customHeight="1" x14ac:dyDescent="0.2">
      <c r="A28" s="843"/>
      <c r="B28" s="844"/>
      <c r="C28" s="872"/>
      <c r="D28" s="873" t="s">
        <v>134</v>
      </c>
      <c r="E28" s="847">
        <v>61</v>
      </c>
      <c r="F28" s="847">
        <v>61</v>
      </c>
      <c r="G28" s="840"/>
      <c r="H28" s="840"/>
      <c r="I28" s="840">
        <v>880</v>
      </c>
      <c r="J28" s="840">
        <f t="shared" si="4"/>
        <v>941</v>
      </c>
      <c r="K28" s="840">
        <v>941</v>
      </c>
      <c r="L28" s="848"/>
      <c r="M28" s="850"/>
    </row>
    <row r="29" spans="1:14" s="841" customFormat="1" ht="15" customHeight="1" x14ac:dyDescent="0.2">
      <c r="A29" s="843"/>
      <c r="B29" s="844"/>
      <c r="C29" s="872"/>
      <c r="D29" s="873" t="s">
        <v>83</v>
      </c>
      <c r="E29" s="847">
        <v>1141</v>
      </c>
      <c r="F29" s="847">
        <v>1141</v>
      </c>
      <c r="G29" s="840"/>
      <c r="H29" s="840"/>
      <c r="I29" s="840"/>
      <c r="J29" s="840">
        <f t="shared" si="4"/>
        <v>1141</v>
      </c>
      <c r="K29" s="840">
        <f>F29-M29</f>
        <v>1141</v>
      </c>
      <c r="M29" s="850"/>
    </row>
    <row r="30" spans="1:14" s="841" customFormat="1" ht="15" customHeight="1" x14ac:dyDescent="0.2">
      <c r="A30" s="843"/>
      <c r="B30" s="844"/>
      <c r="C30" s="872"/>
      <c r="D30" s="873" t="s">
        <v>84</v>
      </c>
      <c r="E30" s="847"/>
      <c r="F30" s="847"/>
      <c r="G30" s="840"/>
      <c r="H30" s="840"/>
      <c r="I30" s="840"/>
      <c r="J30" s="840">
        <f t="shared" si="4"/>
        <v>0</v>
      </c>
      <c r="K30" s="840"/>
      <c r="L30" s="867"/>
      <c r="M30" s="850"/>
    </row>
    <row r="31" spans="1:14" s="841" customFormat="1" ht="15" customHeight="1" x14ac:dyDescent="0.2">
      <c r="A31" s="843"/>
      <c r="B31" s="844"/>
      <c r="C31" s="872"/>
      <c r="D31" s="873" t="s">
        <v>135</v>
      </c>
      <c r="E31" s="847">
        <v>172</v>
      </c>
      <c r="F31" s="847">
        <v>172</v>
      </c>
      <c r="G31" s="840"/>
      <c r="H31" s="840"/>
      <c r="I31" s="840"/>
      <c r="J31" s="840">
        <f t="shared" si="4"/>
        <v>172</v>
      </c>
      <c r="K31" s="840">
        <f>F31-M31</f>
        <v>172</v>
      </c>
      <c r="L31" s="848"/>
      <c r="M31" s="850"/>
    </row>
    <row r="32" spans="1:14" s="841" customFormat="1" ht="15" customHeight="1" x14ac:dyDescent="0.2">
      <c r="A32" s="843"/>
      <c r="B32" s="844"/>
      <c r="C32" s="874">
        <v>4</v>
      </c>
      <c r="D32" s="846" t="s">
        <v>63</v>
      </c>
      <c r="E32" s="847"/>
      <c r="F32" s="847"/>
      <c r="G32" s="840"/>
      <c r="H32" s="840"/>
      <c r="I32" s="840"/>
      <c r="J32" s="840">
        <f t="shared" si="4"/>
        <v>0</v>
      </c>
      <c r="K32" s="840"/>
      <c r="L32" s="867"/>
      <c r="M32" s="868"/>
    </row>
    <row r="33" spans="1:13" s="841" customFormat="1" ht="15" customHeight="1" thickBot="1" x14ac:dyDescent="0.25">
      <c r="A33" s="843"/>
      <c r="B33" s="844"/>
      <c r="C33" s="845">
        <v>5</v>
      </c>
      <c r="D33" s="846" t="s">
        <v>64</v>
      </c>
      <c r="E33" s="847"/>
      <c r="F33" s="847"/>
      <c r="G33" s="840"/>
      <c r="H33" s="840"/>
      <c r="I33" s="840"/>
      <c r="J33" s="840">
        <f t="shared" si="4"/>
        <v>0</v>
      </c>
      <c r="K33" s="840"/>
      <c r="M33" s="850"/>
    </row>
    <row r="34" spans="1:13" s="841" customFormat="1" ht="15" customHeight="1" thickBot="1" x14ac:dyDescent="0.25">
      <c r="A34" s="829"/>
      <c r="B34" s="830"/>
      <c r="C34" s="854"/>
      <c r="D34" s="855" t="s">
        <v>97</v>
      </c>
      <c r="E34" s="875">
        <f>SUM(E20)</f>
        <v>1938</v>
      </c>
      <c r="F34" s="875">
        <f>SUM(F20)</f>
        <v>1938</v>
      </c>
      <c r="G34" s="875">
        <f t="shared" ref="G34:I34" si="6">SUM(G20)</f>
        <v>0</v>
      </c>
      <c r="H34" s="875">
        <f t="shared" si="6"/>
        <v>0</v>
      </c>
      <c r="I34" s="875">
        <f t="shared" si="6"/>
        <v>880</v>
      </c>
      <c r="J34" s="875">
        <f t="shared" si="4"/>
        <v>2818</v>
      </c>
      <c r="K34" s="833">
        <f>SUM(K20)</f>
        <v>2818</v>
      </c>
      <c r="L34" s="188"/>
      <c r="M34" s="187"/>
    </row>
    <row r="35" spans="1:13" s="841" customFormat="1" ht="15" customHeight="1" x14ac:dyDescent="0.2">
      <c r="A35" s="862"/>
      <c r="B35" s="862"/>
      <c r="C35" s="863"/>
      <c r="E35" s="863"/>
      <c r="F35" s="863"/>
      <c r="G35" s="863"/>
      <c r="H35" s="863"/>
      <c r="I35" s="863"/>
      <c r="J35" s="863"/>
    </row>
    <row r="36" spans="1:13" s="841" customFormat="1" ht="15" customHeight="1" thickBot="1" x14ac:dyDescent="0.25">
      <c r="A36" s="862"/>
      <c r="B36" s="862"/>
      <c r="C36" s="863"/>
      <c r="E36" s="863"/>
      <c r="F36" s="863"/>
      <c r="G36" s="863"/>
      <c r="H36" s="863"/>
      <c r="I36" s="863"/>
      <c r="J36" s="863"/>
    </row>
    <row r="37" spans="1:13" s="841" customFormat="1" ht="15" customHeight="1" thickBot="1" x14ac:dyDescent="0.25">
      <c r="A37" s="825" t="s">
        <v>120</v>
      </c>
      <c r="B37" s="826" t="s">
        <v>122</v>
      </c>
      <c r="C37" s="823"/>
      <c r="D37" s="181" t="s">
        <v>85</v>
      </c>
      <c r="E37" s="827"/>
      <c r="F37" s="827"/>
      <c r="G37" s="823"/>
      <c r="H37" s="823"/>
      <c r="I37" s="823"/>
      <c r="J37" s="823"/>
      <c r="K37" s="184"/>
      <c r="L37" s="184"/>
      <c r="M37" s="186"/>
    </row>
    <row r="38" spans="1:13" s="841" customFormat="1" ht="15" customHeight="1" thickBot="1" x14ac:dyDescent="0.25">
      <c r="A38" s="829"/>
      <c r="B38" s="830"/>
      <c r="C38" s="831"/>
      <c r="D38" s="832" t="s">
        <v>116</v>
      </c>
      <c r="E38" s="833">
        <f>SUM(E39:E43)</f>
        <v>134</v>
      </c>
      <c r="F38" s="833">
        <f>SUM(F39:F43)</f>
        <v>134</v>
      </c>
      <c r="G38" s="875"/>
      <c r="H38" s="875"/>
      <c r="I38" s="875"/>
      <c r="J38" s="875">
        <f>SUM(F38:I38)</f>
        <v>134</v>
      </c>
      <c r="K38" s="875">
        <f>SUM(K39:K43)</f>
        <v>134</v>
      </c>
      <c r="L38" s="188"/>
      <c r="M38" s="186"/>
    </row>
    <row r="39" spans="1:13" s="841" customFormat="1" ht="15" customHeight="1" x14ac:dyDescent="0.2">
      <c r="A39" s="836"/>
      <c r="B39" s="837"/>
      <c r="C39" s="838">
        <v>1</v>
      </c>
      <c r="D39" s="839" t="s">
        <v>277</v>
      </c>
      <c r="E39" s="840"/>
      <c r="F39" s="840"/>
      <c r="G39" s="840"/>
      <c r="H39" s="840"/>
      <c r="I39" s="840"/>
      <c r="J39" s="840">
        <f t="shared" ref="J39:J44" si="7">SUM(F39:I39)</f>
        <v>0</v>
      </c>
      <c r="K39" s="840"/>
      <c r="L39" s="876"/>
      <c r="M39" s="866"/>
    </row>
    <row r="40" spans="1:13" s="841" customFormat="1" ht="15" customHeight="1" x14ac:dyDescent="0.2">
      <c r="A40" s="843"/>
      <c r="B40" s="844"/>
      <c r="C40" s="845">
        <v>2</v>
      </c>
      <c r="D40" s="846" t="s">
        <v>62</v>
      </c>
      <c r="E40" s="847"/>
      <c r="F40" s="847"/>
      <c r="G40" s="840"/>
      <c r="H40" s="840"/>
      <c r="I40" s="840"/>
      <c r="J40" s="840">
        <f t="shared" si="7"/>
        <v>0</v>
      </c>
      <c r="K40" s="840"/>
      <c r="L40" s="877"/>
      <c r="M40" s="850"/>
    </row>
    <row r="41" spans="1:13" s="841" customFormat="1" ht="15" customHeight="1" x14ac:dyDescent="0.2">
      <c r="A41" s="843"/>
      <c r="B41" s="844"/>
      <c r="C41" s="845">
        <v>3</v>
      </c>
      <c r="D41" s="846" t="s">
        <v>57</v>
      </c>
      <c r="E41" s="847">
        <v>134</v>
      </c>
      <c r="F41" s="847">
        <v>134</v>
      </c>
      <c r="G41" s="840"/>
      <c r="H41" s="840"/>
      <c r="I41" s="840"/>
      <c r="J41" s="840">
        <f t="shared" si="7"/>
        <v>134</v>
      </c>
      <c r="K41" s="840">
        <f>F41-M41</f>
        <v>134</v>
      </c>
      <c r="L41" s="867"/>
      <c r="M41" s="850"/>
    </row>
    <row r="42" spans="1:13" s="841" customFormat="1" ht="15" customHeight="1" x14ac:dyDescent="0.2">
      <c r="A42" s="843"/>
      <c r="B42" s="844"/>
      <c r="C42" s="845">
        <v>4</v>
      </c>
      <c r="D42" s="846" t="s">
        <v>63</v>
      </c>
      <c r="E42" s="847"/>
      <c r="F42" s="847"/>
      <c r="G42" s="840"/>
      <c r="H42" s="840"/>
      <c r="I42" s="840"/>
      <c r="J42" s="840">
        <f t="shared" si="7"/>
        <v>0</v>
      </c>
      <c r="K42" s="840"/>
      <c r="L42" s="877"/>
      <c r="M42" s="878"/>
    </row>
    <row r="43" spans="1:13" s="841" customFormat="1" ht="15" customHeight="1" thickBot="1" x14ac:dyDescent="0.25">
      <c r="A43" s="843"/>
      <c r="B43" s="844"/>
      <c r="C43" s="845">
        <v>5</v>
      </c>
      <c r="D43" s="846" t="s">
        <v>64</v>
      </c>
      <c r="E43" s="847"/>
      <c r="F43" s="847"/>
      <c r="G43" s="840"/>
      <c r="H43" s="840"/>
      <c r="I43" s="840"/>
      <c r="J43" s="840">
        <f t="shared" si="7"/>
        <v>0</v>
      </c>
      <c r="K43" s="840"/>
      <c r="L43" s="867"/>
      <c r="M43" s="850"/>
    </row>
    <row r="44" spans="1:13" s="841" customFormat="1" ht="15" customHeight="1" thickBot="1" x14ac:dyDescent="0.25">
      <c r="A44" s="829"/>
      <c r="B44" s="830"/>
      <c r="C44" s="830"/>
      <c r="D44" s="855" t="s">
        <v>97</v>
      </c>
      <c r="E44" s="833">
        <f>SUM(E38)</f>
        <v>134</v>
      </c>
      <c r="F44" s="833">
        <f>SUM(F38)</f>
        <v>134</v>
      </c>
      <c r="G44" s="833"/>
      <c r="H44" s="833"/>
      <c r="I44" s="833"/>
      <c r="J44" s="833">
        <f t="shared" si="7"/>
        <v>134</v>
      </c>
      <c r="K44" s="833">
        <f>SUM(K38)</f>
        <v>134</v>
      </c>
      <c r="L44" s="188"/>
      <c r="M44" s="187"/>
    </row>
    <row r="45" spans="1:13" s="841" customFormat="1" ht="15" customHeight="1" x14ac:dyDescent="0.2">
      <c r="A45" s="862"/>
      <c r="B45" s="862"/>
      <c r="C45" s="863"/>
      <c r="E45" s="863"/>
      <c r="F45" s="863"/>
      <c r="G45" s="863"/>
      <c r="H45" s="863"/>
      <c r="I45" s="863"/>
      <c r="J45" s="863"/>
    </row>
    <row r="46" spans="1:13" s="841" customFormat="1" ht="15" customHeight="1" thickBot="1" x14ac:dyDescent="0.25">
      <c r="A46" s="862"/>
      <c r="B46" s="862"/>
      <c r="C46" s="863"/>
      <c r="E46" s="863"/>
      <c r="F46" s="863"/>
      <c r="G46" s="863"/>
      <c r="H46" s="863"/>
      <c r="I46" s="863"/>
      <c r="J46" s="863"/>
    </row>
    <row r="47" spans="1:13" s="841" customFormat="1" ht="15" customHeight="1" thickBot="1" x14ac:dyDescent="0.25">
      <c r="A47" s="825" t="s">
        <v>120</v>
      </c>
      <c r="B47" s="826" t="s">
        <v>123</v>
      </c>
      <c r="C47" s="823"/>
      <c r="D47" s="181" t="s">
        <v>86</v>
      </c>
      <c r="E47" s="827"/>
      <c r="F47" s="827"/>
      <c r="G47" s="823"/>
      <c r="H47" s="823"/>
      <c r="I47" s="823"/>
      <c r="J47" s="823"/>
      <c r="K47" s="185"/>
      <c r="L47" s="184"/>
      <c r="M47" s="186"/>
    </row>
    <row r="48" spans="1:13" s="841" customFormat="1" ht="15" customHeight="1" thickBot="1" x14ac:dyDescent="0.25">
      <c r="A48" s="829"/>
      <c r="B48" s="830"/>
      <c r="C48" s="831"/>
      <c r="D48" s="832" t="s">
        <v>116</v>
      </c>
      <c r="E48" s="833">
        <f>SUM(E49:E53)</f>
        <v>1134</v>
      </c>
      <c r="F48" s="833">
        <f>SUM(F49:F53)</f>
        <v>1134</v>
      </c>
      <c r="G48" s="833">
        <f t="shared" ref="G48:I48" si="8">SUM(G49:G53)</f>
        <v>0</v>
      </c>
      <c r="H48" s="833">
        <f t="shared" si="8"/>
        <v>0</v>
      </c>
      <c r="I48" s="833">
        <f t="shared" si="8"/>
        <v>0</v>
      </c>
      <c r="J48" s="875">
        <f>SUM(F48:I48)</f>
        <v>1134</v>
      </c>
      <c r="K48" s="875">
        <f>SUM(K49:K53)</f>
        <v>1134</v>
      </c>
      <c r="L48" s="188"/>
      <c r="M48" s="186"/>
    </row>
    <row r="49" spans="1:16" s="841" customFormat="1" ht="15" customHeight="1" x14ac:dyDescent="0.2">
      <c r="A49" s="836"/>
      <c r="B49" s="837"/>
      <c r="C49" s="838">
        <v>1</v>
      </c>
      <c r="D49" s="839" t="s">
        <v>30</v>
      </c>
      <c r="E49" s="840">
        <v>978</v>
      </c>
      <c r="F49" s="840">
        <v>978</v>
      </c>
      <c r="G49" s="840"/>
      <c r="H49" s="840"/>
      <c r="I49" s="840"/>
      <c r="J49" s="840">
        <f t="shared" ref="J49:J54" si="9">SUM(F49:I49)</f>
        <v>978</v>
      </c>
      <c r="K49" s="840">
        <f>F49-M49</f>
        <v>978</v>
      </c>
      <c r="M49" s="866"/>
    </row>
    <row r="50" spans="1:16" s="841" customFormat="1" ht="15" customHeight="1" x14ac:dyDescent="0.2">
      <c r="A50" s="843"/>
      <c r="B50" s="844"/>
      <c r="C50" s="845">
        <v>2</v>
      </c>
      <c r="D50" s="846" t="s">
        <v>62</v>
      </c>
      <c r="E50" s="847">
        <v>95</v>
      </c>
      <c r="F50" s="847">
        <v>95</v>
      </c>
      <c r="G50" s="840"/>
      <c r="H50" s="840"/>
      <c r="I50" s="840"/>
      <c r="J50" s="840">
        <f t="shared" si="9"/>
        <v>95</v>
      </c>
      <c r="K50" s="840">
        <f>F50-M50</f>
        <v>95</v>
      </c>
      <c r="L50" s="848"/>
      <c r="M50" s="879"/>
      <c r="P50" s="880"/>
    </row>
    <row r="51" spans="1:16" s="841" customFormat="1" ht="15" customHeight="1" x14ac:dyDescent="0.2">
      <c r="A51" s="843"/>
      <c r="B51" s="844"/>
      <c r="C51" s="845">
        <v>3</v>
      </c>
      <c r="D51" s="846" t="s">
        <v>57</v>
      </c>
      <c r="E51" s="847">
        <v>61</v>
      </c>
      <c r="F51" s="847">
        <v>61</v>
      </c>
      <c r="G51" s="840"/>
      <c r="H51" s="840"/>
      <c r="I51" s="840"/>
      <c r="J51" s="840">
        <f t="shared" si="9"/>
        <v>61</v>
      </c>
      <c r="K51" s="840">
        <f>F51-M51</f>
        <v>61</v>
      </c>
      <c r="M51" s="850"/>
    </row>
    <row r="52" spans="1:16" s="841" customFormat="1" ht="15" customHeight="1" x14ac:dyDescent="0.2">
      <c r="A52" s="843"/>
      <c r="B52" s="844"/>
      <c r="C52" s="845">
        <v>4</v>
      </c>
      <c r="D52" s="846" t="s">
        <v>63</v>
      </c>
      <c r="E52" s="847"/>
      <c r="F52" s="847"/>
      <c r="G52" s="840"/>
      <c r="H52" s="840"/>
      <c r="I52" s="840"/>
      <c r="J52" s="840">
        <f t="shared" si="9"/>
        <v>0</v>
      </c>
      <c r="K52" s="840"/>
      <c r="L52" s="848"/>
      <c r="M52" s="850"/>
    </row>
    <row r="53" spans="1:16" s="841" customFormat="1" ht="15" customHeight="1" thickBot="1" x14ac:dyDescent="0.25">
      <c r="A53" s="843"/>
      <c r="B53" s="844"/>
      <c r="C53" s="845">
        <v>5</v>
      </c>
      <c r="D53" s="846" t="s">
        <v>64</v>
      </c>
      <c r="E53" s="847"/>
      <c r="F53" s="847"/>
      <c r="G53" s="840"/>
      <c r="H53" s="840"/>
      <c r="I53" s="840"/>
      <c r="J53" s="840">
        <f t="shared" si="9"/>
        <v>0</v>
      </c>
      <c r="K53" s="840"/>
      <c r="L53" s="852"/>
      <c r="M53" s="881"/>
    </row>
    <row r="54" spans="1:16" s="841" customFormat="1" ht="15" customHeight="1" thickBot="1" x14ac:dyDescent="0.25">
      <c r="A54" s="829"/>
      <c r="B54" s="181"/>
      <c r="C54" s="882"/>
      <c r="D54" s="883" t="s">
        <v>97</v>
      </c>
      <c r="E54" s="833">
        <f>SUM(E48)</f>
        <v>1134</v>
      </c>
      <c r="F54" s="833">
        <f>SUM(F48)</f>
        <v>1134</v>
      </c>
      <c r="G54" s="833">
        <f t="shared" ref="G54:I54" si="10">SUM(G48)</f>
        <v>0</v>
      </c>
      <c r="H54" s="833">
        <f t="shared" si="10"/>
        <v>0</v>
      </c>
      <c r="I54" s="833">
        <f t="shared" si="10"/>
        <v>0</v>
      </c>
      <c r="J54" s="833">
        <f t="shared" si="9"/>
        <v>1134</v>
      </c>
      <c r="K54" s="833">
        <f>SUM(K48)</f>
        <v>1134</v>
      </c>
      <c r="L54" s="184"/>
      <c r="M54" s="187"/>
    </row>
    <row r="55" spans="1:16" s="841" customFormat="1" ht="15" customHeight="1" thickBot="1" x14ac:dyDescent="0.25">
      <c r="A55" s="862"/>
      <c r="B55" s="862"/>
      <c r="C55" s="863"/>
      <c r="E55" s="863"/>
      <c r="F55" s="863"/>
      <c r="G55" s="863"/>
      <c r="H55" s="863"/>
      <c r="I55" s="863"/>
      <c r="J55" s="863"/>
      <c r="K55" s="884"/>
      <c r="L55" s="884"/>
    </row>
    <row r="56" spans="1:16" s="841" customFormat="1" ht="15" customHeight="1" thickBot="1" x14ac:dyDescent="0.25">
      <c r="A56" s="856" t="s">
        <v>153</v>
      </c>
      <c r="B56" s="857"/>
      <c r="C56" s="656"/>
      <c r="D56" s="858"/>
      <c r="E56" s="659">
        <v>1</v>
      </c>
      <c r="F56" s="659">
        <v>1</v>
      </c>
      <c r="G56" s="659"/>
      <c r="H56" s="659"/>
      <c r="I56" s="659"/>
      <c r="J56" s="659">
        <v>1</v>
      </c>
      <c r="K56" s="885">
        <v>1</v>
      </c>
      <c r="L56" s="860"/>
      <c r="M56" s="861"/>
    </row>
    <row r="57" spans="1:16" s="841" customFormat="1" ht="15" customHeight="1" x14ac:dyDescent="0.2">
      <c r="A57" s="886"/>
      <c r="B57" s="886"/>
      <c r="C57" s="863"/>
      <c r="D57" s="887"/>
      <c r="E57" s="888"/>
      <c r="F57" s="888"/>
      <c r="G57" s="889"/>
      <c r="H57" s="889"/>
      <c r="I57" s="889"/>
      <c r="J57" s="889"/>
      <c r="K57" s="887"/>
      <c r="M57" s="890"/>
    </row>
    <row r="58" spans="1:16" s="841" customFormat="1" ht="15" customHeight="1" thickBot="1" x14ac:dyDescent="0.25">
      <c r="A58" s="862"/>
      <c r="B58" s="862"/>
      <c r="C58" s="863"/>
      <c r="E58" s="891"/>
      <c r="F58" s="891"/>
      <c r="G58" s="863"/>
      <c r="H58" s="863"/>
      <c r="I58" s="863"/>
      <c r="J58" s="863"/>
      <c r="M58" s="892"/>
    </row>
    <row r="59" spans="1:16" s="841" customFormat="1" ht="15" customHeight="1" thickBot="1" x14ac:dyDescent="0.25">
      <c r="A59" s="825" t="s">
        <v>120</v>
      </c>
      <c r="B59" s="826" t="s">
        <v>124</v>
      </c>
      <c r="C59" s="823"/>
      <c r="D59" s="181" t="s">
        <v>87</v>
      </c>
      <c r="E59" s="827"/>
      <c r="F59" s="827"/>
      <c r="G59" s="823"/>
      <c r="H59" s="823"/>
      <c r="I59" s="823"/>
      <c r="J59" s="823"/>
      <c r="K59" s="185"/>
      <c r="L59" s="184"/>
      <c r="M59" s="186"/>
    </row>
    <row r="60" spans="1:16" s="841" customFormat="1" ht="15" customHeight="1" thickBot="1" x14ac:dyDescent="0.25">
      <c r="A60" s="829" t="s">
        <v>3</v>
      </c>
      <c r="B60" s="830"/>
      <c r="C60" s="831"/>
      <c r="D60" s="832" t="s">
        <v>116</v>
      </c>
      <c r="E60" s="833">
        <f>SUM(E61:E65)</f>
        <v>7187</v>
      </c>
      <c r="F60" s="833">
        <f>SUM(F61:F65)</f>
        <v>7187</v>
      </c>
      <c r="G60" s="833">
        <f t="shared" ref="G60:I60" si="11">SUM(G61:G65)</f>
        <v>0</v>
      </c>
      <c r="H60" s="833">
        <f t="shared" si="11"/>
        <v>0</v>
      </c>
      <c r="I60" s="833">
        <f t="shared" si="11"/>
        <v>60</v>
      </c>
      <c r="J60" s="875">
        <f>SUM(F60:I60)</f>
        <v>7247</v>
      </c>
      <c r="K60" s="875">
        <f>SUM(K61:K65)</f>
        <v>7247</v>
      </c>
      <c r="L60" s="188"/>
      <c r="M60" s="834">
        <f>SUM(M61:M65)</f>
        <v>0</v>
      </c>
    </row>
    <row r="61" spans="1:16" s="841" customFormat="1" ht="15" customHeight="1" x14ac:dyDescent="0.2">
      <c r="A61" s="836"/>
      <c r="B61" s="837"/>
      <c r="C61" s="838">
        <v>1</v>
      </c>
      <c r="D61" s="839" t="s">
        <v>30</v>
      </c>
      <c r="E61" s="840">
        <v>3423</v>
      </c>
      <c r="F61" s="840">
        <v>3423</v>
      </c>
      <c r="G61" s="840"/>
      <c r="H61" s="840"/>
      <c r="I61" s="840"/>
      <c r="J61" s="840">
        <f t="shared" ref="J61:J66" si="12">SUM(F61:I61)</f>
        <v>3423</v>
      </c>
      <c r="K61" s="840">
        <f>F61-M61</f>
        <v>3423</v>
      </c>
      <c r="L61" s="893"/>
      <c r="M61" s="894"/>
    </row>
    <row r="62" spans="1:16" s="841" customFormat="1" ht="15" customHeight="1" x14ac:dyDescent="0.2">
      <c r="A62" s="843"/>
      <c r="B62" s="844"/>
      <c r="C62" s="845">
        <v>2</v>
      </c>
      <c r="D62" s="846" t="s">
        <v>62</v>
      </c>
      <c r="E62" s="847">
        <v>771</v>
      </c>
      <c r="F62" s="847">
        <v>771</v>
      </c>
      <c r="G62" s="840"/>
      <c r="H62" s="840"/>
      <c r="I62" s="840"/>
      <c r="J62" s="840">
        <f t="shared" si="12"/>
        <v>771</v>
      </c>
      <c r="K62" s="840">
        <f>F62-M62</f>
        <v>771</v>
      </c>
      <c r="L62" s="848"/>
      <c r="M62" s="850"/>
    </row>
    <row r="63" spans="1:16" s="841" customFormat="1" ht="15" customHeight="1" x14ac:dyDescent="0.2">
      <c r="A63" s="843"/>
      <c r="B63" s="844"/>
      <c r="C63" s="845">
        <v>3</v>
      </c>
      <c r="D63" s="846" t="s">
        <v>57</v>
      </c>
      <c r="E63" s="847">
        <v>2993</v>
      </c>
      <c r="F63" s="847">
        <v>2993</v>
      </c>
      <c r="G63" s="840"/>
      <c r="H63" s="840"/>
      <c r="I63" s="840">
        <v>60</v>
      </c>
      <c r="J63" s="840">
        <f t="shared" si="12"/>
        <v>3053</v>
      </c>
      <c r="K63" s="840">
        <v>3053</v>
      </c>
      <c r="L63" s="867"/>
      <c r="M63" s="895"/>
    </row>
    <row r="64" spans="1:16" s="841" customFormat="1" ht="15" customHeight="1" x14ac:dyDescent="0.2">
      <c r="A64" s="843"/>
      <c r="B64" s="844"/>
      <c r="C64" s="845">
        <v>4</v>
      </c>
      <c r="D64" s="846" t="s">
        <v>63</v>
      </c>
      <c r="E64" s="847"/>
      <c r="F64" s="847"/>
      <c r="G64" s="840"/>
      <c r="H64" s="840"/>
      <c r="I64" s="840"/>
      <c r="J64" s="840">
        <f t="shared" si="12"/>
        <v>0</v>
      </c>
      <c r="K64" s="840"/>
      <c r="L64" s="848"/>
      <c r="M64" s="850"/>
    </row>
    <row r="65" spans="1:13" s="841" customFormat="1" ht="15" customHeight="1" thickBot="1" x14ac:dyDescent="0.25">
      <c r="A65" s="843"/>
      <c r="B65" s="844"/>
      <c r="C65" s="845">
        <v>5</v>
      </c>
      <c r="D65" s="846" t="s">
        <v>64</v>
      </c>
      <c r="E65" s="847"/>
      <c r="F65" s="847"/>
      <c r="G65" s="840"/>
      <c r="H65" s="840"/>
      <c r="I65" s="840"/>
      <c r="J65" s="840">
        <f t="shared" si="12"/>
        <v>0</v>
      </c>
      <c r="K65" s="840"/>
      <c r="L65" s="852"/>
      <c r="M65" s="896"/>
    </row>
    <row r="66" spans="1:13" s="841" customFormat="1" ht="15" customHeight="1" thickBot="1" x14ac:dyDescent="0.25">
      <c r="A66" s="829"/>
      <c r="B66" s="181"/>
      <c r="C66" s="882"/>
      <c r="D66" s="883" t="s">
        <v>97</v>
      </c>
      <c r="E66" s="833">
        <f>SUM(E60)</f>
        <v>7187</v>
      </c>
      <c r="F66" s="833">
        <f>SUM(F60)</f>
        <v>7187</v>
      </c>
      <c r="G66" s="833">
        <f t="shared" ref="G66:I66" si="13">SUM(G60)</f>
        <v>0</v>
      </c>
      <c r="H66" s="833">
        <f t="shared" si="13"/>
        <v>0</v>
      </c>
      <c r="I66" s="833">
        <f t="shared" si="13"/>
        <v>60</v>
      </c>
      <c r="J66" s="833">
        <f t="shared" si="12"/>
        <v>7247</v>
      </c>
      <c r="K66" s="833">
        <f>SUM(K60)</f>
        <v>7247</v>
      </c>
      <c r="L66" s="184"/>
      <c r="M66" s="834">
        <f>SUM(M60)</f>
        <v>0</v>
      </c>
    </row>
    <row r="67" spans="1:13" s="841" customFormat="1" ht="15" customHeight="1" thickBot="1" x14ac:dyDescent="0.25">
      <c r="A67" s="897"/>
      <c r="B67" s="898"/>
      <c r="C67" s="899"/>
      <c r="D67" s="900"/>
      <c r="E67" s="901"/>
      <c r="F67" s="901"/>
      <c r="G67" s="902"/>
      <c r="H67" s="902"/>
      <c r="I67" s="902"/>
      <c r="J67" s="902"/>
      <c r="K67" s="902"/>
      <c r="L67" s="860"/>
      <c r="M67" s="903"/>
    </row>
    <row r="68" spans="1:13" s="841" customFormat="1" ht="15" customHeight="1" thickBot="1" x14ac:dyDescent="0.25">
      <c r="A68" s="856" t="s">
        <v>153</v>
      </c>
      <c r="B68" s="857"/>
      <c r="C68" s="656"/>
      <c r="D68" s="858"/>
      <c r="E68" s="658">
        <v>1</v>
      </c>
      <c r="F68" s="658">
        <v>1</v>
      </c>
      <c r="G68" s="659"/>
      <c r="H68" s="659"/>
      <c r="I68" s="659"/>
      <c r="J68" s="659">
        <v>1</v>
      </c>
      <c r="K68" s="904">
        <v>1</v>
      </c>
      <c r="L68" s="884"/>
      <c r="M68" s="861"/>
    </row>
    <row r="69" spans="1:13" s="841" customFormat="1" ht="15" customHeight="1" thickBot="1" x14ac:dyDescent="0.25">
      <c r="A69" s="862"/>
      <c r="B69" s="862"/>
      <c r="C69" s="863"/>
      <c r="E69" s="863"/>
      <c r="F69" s="863"/>
      <c r="G69" s="863"/>
      <c r="H69" s="863"/>
      <c r="I69" s="863"/>
      <c r="J69" s="863"/>
    </row>
    <row r="70" spans="1:13" s="841" customFormat="1" ht="15" customHeight="1" thickBot="1" x14ac:dyDescent="0.25">
      <c r="A70" s="825" t="s">
        <v>120</v>
      </c>
      <c r="B70" s="826" t="s">
        <v>125</v>
      </c>
      <c r="C70" s="823"/>
      <c r="D70" s="181" t="s">
        <v>309</v>
      </c>
      <c r="E70" s="827"/>
      <c r="F70" s="827"/>
      <c r="G70" s="823"/>
      <c r="H70" s="823"/>
      <c r="I70" s="823"/>
      <c r="J70" s="823"/>
      <c r="K70" s="185"/>
      <c r="L70" s="184"/>
      <c r="M70" s="186"/>
    </row>
    <row r="71" spans="1:13" s="841" customFormat="1" ht="15" customHeight="1" thickBot="1" x14ac:dyDescent="0.25">
      <c r="A71" s="829"/>
      <c r="B71" s="830"/>
      <c r="C71" s="831" t="s">
        <v>16</v>
      </c>
      <c r="D71" s="832" t="s">
        <v>116</v>
      </c>
      <c r="E71" s="833">
        <f>SUM(E72:E76)</f>
        <v>4848</v>
      </c>
      <c r="F71" s="833">
        <f>SUM(F72:F76)</f>
        <v>4848</v>
      </c>
      <c r="G71" s="833">
        <f t="shared" ref="G71:I71" si="14">SUM(G72:G76)</f>
        <v>0</v>
      </c>
      <c r="H71" s="833">
        <f t="shared" si="14"/>
        <v>0</v>
      </c>
      <c r="I71" s="833">
        <f t="shared" si="14"/>
        <v>0</v>
      </c>
      <c r="J71" s="833">
        <f>SUM(F71:I71)</f>
        <v>4848</v>
      </c>
      <c r="K71" s="833">
        <f>SUM(K72:K76)</f>
        <v>4848</v>
      </c>
      <c r="L71" s="184"/>
      <c r="M71" s="834">
        <f>SUM(M72:M76)</f>
        <v>0</v>
      </c>
    </row>
    <row r="72" spans="1:13" s="841" customFormat="1" ht="15" customHeight="1" x14ac:dyDescent="0.2">
      <c r="A72" s="836"/>
      <c r="B72" s="837"/>
      <c r="C72" s="838">
        <v>1</v>
      </c>
      <c r="D72" s="839" t="s">
        <v>30</v>
      </c>
      <c r="E72" s="840">
        <v>2943</v>
      </c>
      <c r="F72" s="840">
        <v>2943</v>
      </c>
      <c r="G72" s="840"/>
      <c r="H72" s="840"/>
      <c r="I72" s="840"/>
      <c r="J72" s="840">
        <f t="shared" ref="J72:J77" si="15">SUM(F72:I72)</f>
        <v>2943</v>
      </c>
      <c r="K72" s="840">
        <f>F72-M72</f>
        <v>2943</v>
      </c>
      <c r="M72" s="894"/>
    </row>
    <row r="73" spans="1:13" s="841" customFormat="1" ht="15" customHeight="1" x14ac:dyDescent="0.2">
      <c r="A73" s="843"/>
      <c r="B73" s="844"/>
      <c r="C73" s="845">
        <v>2</v>
      </c>
      <c r="D73" s="846" t="s">
        <v>62</v>
      </c>
      <c r="E73" s="847">
        <v>574</v>
      </c>
      <c r="F73" s="847">
        <v>574</v>
      </c>
      <c r="G73" s="840"/>
      <c r="H73" s="840"/>
      <c r="I73" s="840"/>
      <c r="J73" s="840">
        <f t="shared" si="15"/>
        <v>574</v>
      </c>
      <c r="K73" s="840">
        <f>F73-M73</f>
        <v>574</v>
      </c>
      <c r="L73" s="848"/>
      <c r="M73" s="850"/>
    </row>
    <row r="74" spans="1:13" s="841" customFormat="1" ht="15" customHeight="1" x14ac:dyDescent="0.2">
      <c r="A74" s="843"/>
      <c r="B74" s="844"/>
      <c r="C74" s="845">
        <v>3</v>
      </c>
      <c r="D74" s="846" t="s">
        <v>57</v>
      </c>
      <c r="E74" s="847">
        <v>1331</v>
      </c>
      <c r="F74" s="847">
        <v>1331</v>
      </c>
      <c r="G74" s="840"/>
      <c r="H74" s="840"/>
      <c r="I74" s="840"/>
      <c r="J74" s="840">
        <f t="shared" si="15"/>
        <v>1331</v>
      </c>
      <c r="K74" s="840">
        <f>F74-M74</f>
        <v>1331</v>
      </c>
      <c r="M74" s="850"/>
    </row>
    <row r="75" spans="1:13" s="841" customFormat="1" ht="15" customHeight="1" x14ac:dyDescent="0.2">
      <c r="A75" s="843"/>
      <c r="B75" s="844"/>
      <c r="C75" s="845">
        <v>4</v>
      </c>
      <c r="D75" s="846" t="s">
        <v>63</v>
      </c>
      <c r="E75" s="847"/>
      <c r="F75" s="847"/>
      <c r="G75" s="840"/>
      <c r="H75" s="840"/>
      <c r="I75" s="840"/>
      <c r="J75" s="840">
        <f t="shared" si="15"/>
        <v>0</v>
      </c>
      <c r="K75" s="840"/>
      <c r="L75" s="848"/>
      <c r="M75" s="905"/>
    </row>
    <row r="76" spans="1:13" s="841" customFormat="1" ht="15" customHeight="1" thickBot="1" x14ac:dyDescent="0.25">
      <c r="A76" s="843"/>
      <c r="B76" s="844"/>
      <c r="C76" s="845">
        <v>5</v>
      </c>
      <c r="D76" s="846" t="s">
        <v>64</v>
      </c>
      <c r="E76" s="847"/>
      <c r="F76" s="847"/>
      <c r="G76" s="840"/>
      <c r="H76" s="840"/>
      <c r="I76" s="840"/>
      <c r="J76" s="840">
        <f t="shared" si="15"/>
        <v>0</v>
      </c>
      <c r="K76" s="840"/>
      <c r="M76" s="853"/>
    </row>
    <row r="77" spans="1:13" s="841" customFormat="1" ht="15" customHeight="1" thickBot="1" x14ac:dyDescent="0.25">
      <c r="A77" s="829"/>
      <c r="B77" s="181"/>
      <c r="C77" s="882"/>
      <c r="D77" s="883" t="s">
        <v>97</v>
      </c>
      <c r="E77" s="833">
        <f>SUM(E71)</f>
        <v>4848</v>
      </c>
      <c r="F77" s="833">
        <f>SUM(F71)</f>
        <v>4848</v>
      </c>
      <c r="G77" s="833">
        <f t="shared" ref="G77:I77" si="16">SUM(G71)</f>
        <v>0</v>
      </c>
      <c r="H77" s="833">
        <f t="shared" si="16"/>
        <v>0</v>
      </c>
      <c r="I77" s="833">
        <f t="shared" si="16"/>
        <v>0</v>
      </c>
      <c r="J77" s="875">
        <f t="shared" si="15"/>
        <v>4848</v>
      </c>
      <c r="K77" s="834">
        <f>SUM(K71)</f>
        <v>4848</v>
      </c>
      <c r="L77" s="185"/>
      <c r="M77" s="834">
        <f>SUM(M71)</f>
        <v>0</v>
      </c>
    </row>
    <row r="78" spans="1:13" s="841" customFormat="1" ht="15" customHeight="1" thickBot="1" x14ac:dyDescent="0.25">
      <c r="A78" s="862"/>
      <c r="B78" s="862"/>
      <c r="C78" s="863"/>
      <c r="E78" s="863"/>
      <c r="F78" s="863"/>
      <c r="G78" s="863"/>
      <c r="H78" s="863"/>
      <c r="I78" s="863"/>
      <c r="J78" s="863"/>
    </row>
    <row r="79" spans="1:13" s="841" customFormat="1" ht="15" customHeight="1" thickBot="1" x14ac:dyDescent="0.25">
      <c r="A79" s="856" t="s">
        <v>153</v>
      </c>
      <c r="B79" s="857"/>
      <c r="C79" s="656"/>
      <c r="D79" s="858"/>
      <c r="E79" s="658">
        <v>1</v>
      </c>
      <c r="F79" s="658">
        <v>1</v>
      </c>
      <c r="G79" s="659"/>
      <c r="H79" s="659"/>
      <c r="I79" s="659"/>
      <c r="J79" s="659">
        <v>1</v>
      </c>
      <c r="K79" s="904">
        <v>1</v>
      </c>
      <c r="L79" s="884"/>
      <c r="M79" s="861"/>
    </row>
    <row r="80" spans="1:13" s="841" customFormat="1" ht="15" customHeight="1" thickBot="1" x14ac:dyDescent="0.25">
      <c r="A80" s="862"/>
      <c r="B80" s="862"/>
      <c r="C80" s="863"/>
      <c r="E80" s="863"/>
      <c r="F80" s="863"/>
      <c r="G80" s="863"/>
      <c r="H80" s="863"/>
      <c r="I80" s="863"/>
      <c r="J80" s="863"/>
    </row>
    <row r="81" spans="1:13" s="841" customFormat="1" ht="15" customHeight="1" thickBot="1" x14ac:dyDescent="0.25">
      <c r="A81" s="825" t="s">
        <v>120</v>
      </c>
      <c r="B81" s="826" t="s">
        <v>127</v>
      </c>
      <c r="C81" s="823"/>
      <c r="D81" s="181" t="s">
        <v>88</v>
      </c>
      <c r="E81" s="827"/>
      <c r="F81" s="827"/>
      <c r="G81" s="823"/>
      <c r="H81" s="823"/>
      <c r="I81" s="823"/>
      <c r="J81" s="823"/>
      <c r="K81" s="185"/>
      <c r="L81" s="184"/>
      <c r="M81" s="186"/>
    </row>
    <row r="82" spans="1:13" s="841" customFormat="1" ht="15" customHeight="1" thickBot="1" x14ac:dyDescent="0.25">
      <c r="A82" s="829"/>
      <c r="B82" s="830"/>
      <c r="C82" s="831"/>
      <c r="D82" s="832" t="s">
        <v>116</v>
      </c>
      <c r="E82" s="833">
        <f>SUM(E85,E87,E86)</f>
        <v>950</v>
      </c>
      <c r="F82" s="833">
        <f>SUM(F83:F87)</f>
        <v>950</v>
      </c>
      <c r="G82" s="833">
        <f t="shared" ref="G82:I82" si="17">SUM(G83:G87)</f>
        <v>0</v>
      </c>
      <c r="H82" s="833">
        <f t="shared" si="17"/>
        <v>0</v>
      </c>
      <c r="I82" s="833">
        <f t="shared" si="17"/>
        <v>240</v>
      </c>
      <c r="J82" s="833">
        <f>SUM(F82:I82)</f>
        <v>1190</v>
      </c>
      <c r="K82" s="833">
        <f>SUM(K83:K87)</f>
        <v>1190</v>
      </c>
      <c r="L82" s="833">
        <f>SUM(L83:L87)</f>
        <v>0</v>
      </c>
      <c r="M82" s="834">
        <f>SUM(M83:M87)</f>
        <v>0</v>
      </c>
    </row>
    <row r="83" spans="1:13" s="841" customFormat="1" ht="15" customHeight="1" x14ac:dyDescent="0.2">
      <c r="A83" s="836"/>
      <c r="B83" s="837"/>
      <c r="C83" s="838">
        <v>1</v>
      </c>
      <c r="D83" s="839" t="s">
        <v>30</v>
      </c>
      <c r="E83" s="840"/>
      <c r="F83" s="840"/>
      <c r="G83" s="840"/>
      <c r="H83" s="840"/>
      <c r="I83" s="840"/>
      <c r="J83" s="840">
        <f t="shared" ref="J83:J89" si="18">SUM(F83:I83)</f>
        <v>0</v>
      </c>
      <c r="K83" s="840"/>
      <c r="M83" s="894"/>
    </row>
    <row r="84" spans="1:13" s="841" customFormat="1" ht="15" customHeight="1" x14ac:dyDescent="0.2">
      <c r="A84" s="843"/>
      <c r="B84" s="844"/>
      <c r="C84" s="845">
        <v>2</v>
      </c>
      <c r="D84" s="846" t="s">
        <v>62</v>
      </c>
      <c r="E84" s="847"/>
      <c r="F84" s="847"/>
      <c r="G84" s="840"/>
      <c r="H84" s="840"/>
      <c r="I84" s="840"/>
      <c r="J84" s="840">
        <f t="shared" si="18"/>
        <v>0</v>
      </c>
      <c r="K84" s="840"/>
      <c r="L84" s="867"/>
      <c r="M84" s="868"/>
    </row>
    <row r="85" spans="1:13" s="841" customFormat="1" ht="15" customHeight="1" x14ac:dyDescent="0.2">
      <c r="A85" s="843"/>
      <c r="B85" s="844"/>
      <c r="C85" s="845">
        <v>3</v>
      </c>
      <c r="D85" s="846" t="s">
        <v>57</v>
      </c>
      <c r="E85" s="847">
        <v>130</v>
      </c>
      <c r="F85" s="847">
        <v>130</v>
      </c>
      <c r="G85" s="840"/>
      <c r="H85" s="840"/>
      <c r="I85" s="840">
        <v>240</v>
      </c>
      <c r="J85" s="840">
        <f t="shared" si="18"/>
        <v>370</v>
      </c>
      <c r="K85" s="840">
        <v>370</v>
      </c>
      <c r="L85" s="848"/>
      <c r="M85" s="906"/>
    </row>
    <row r="86" spans="1:13" s="841" customFormat="1" ht="15" customHeight="1" x14ac:dyDescent="0.2">
      <c r="A86" s="843"/>
      <c r="B86" s="844"/>
      <c r="C86" s="838">
        <v>4</v>
      </c>
      <c r="D86" s="846" t="s">
        <v>63</v>
      </c>
      <c r="E86" s="847">
        <v>820</v>
      </c>
      <c r="F86" s="847">
        <v>820</v>
      </c>
      <c r="G86" s="840"/>
      <c r="H86" s="840"/>
      <c r="I86" s="840"/>
      <c r="J86" s="840">
        <f t="shared" si="18"/>
        <v>820</v>
      </c>
      <c r="K86" s="840">
        <f>F86-M86</f>
        <v>820</v>
      </c>
      <c r="M86" s="905"/>
    </row>
    <row r="87" spans="1:13" s="841" customFormat="1" ht="15" customHeight="1" thickBot="1" x14ac:dyDescent="0.25">
      <c r="A87" s="843"/>
      <c r="B87" s="844"/>
      <c r="C87" s="845">
        <v>5</v>
      </c>
      <c r="D87" s="846" t="s">
        <v>64</v>
      </c>
      <c r="E87" s="847"/>
      <c r="F87" s="847"/>
      <c r="G87" s="840"/>
      <c r="H87" s="840"/>
      <c r="I87" s="840"/>
      <c r="J87" s="840">
        <f t="shared" si="18"/>
        <v>0</v>
      </c>
      <c r="K87" s="840"/>
      <c r="L87" s="907"/>
      <c r="M87" s="908"/>
    </row>
    <row r="88" spans="1:13" s="841" customFormat="1" ht="15" hidden="1" customHeight="1" thickBot="1" x14ac:dyDescent="0.25">
      <c r="A88" s="843"/>
      <c r="B88" s="844" t="s">
        <v>330</v>
      </c>
      <c r="C88" s="845"/>
      <c r="D88" s="846"/>
      <c r="E88" s="847"/>
      <c r="F88" s="847"/>
      <c r="G88" s="840"/>
      <c r="H88" s="840"/>
      <c r="I88" s="840"/>
      <c r="J88" s="840">
        <f t="shared" si="18"/>
        <v>0</v>
      </c>
      <c r="K88" s="840"/>
      <c r="L88" s="909"/>
      <c r="M88" s="472"/>
    </row>
    <row r="89" spans="1:13" s="841" customFormat="1" ht="22.5" customHeight="1" thickBot="1" x14ac:dyDescent="0.25">
      <c r="A89" s="829"/>
      <c r="B89" s="830"/>
      <c r="C89" s="854"/>
      <c r="D89" s="855" t="s">
        <v>97</v>
      </c>
      <c r="E89" s="833">
        <f>SUM(E82)</f>
        <v>950</v>
      </c>
      <c r="F89" s="833">
        <f>SUM(F82)</f>
        <v>950</v>
      </c>
      <c r="G89" s="833">
        <f t="shared" ref="G89:I89" si="19">SUM(G82)</f>
        <v>0</v>
      </c>
      <c r="H89" s="833">
        <f t="shared" si="19"/>
        <v>0</v>
      </c>
      <c r="I89" s="833">
        <f t="shared" si="19"/>
        <v>240</v>
      </c>
      <c r="J89" s="833">
        <f t="shared" si="18"/>
        <v>1190</v>
      </c>
      <c r="K89" s="833">
        <f>SUM(K82)</f>
        <v>1190</v>
      </c>
      <c r="L89" s="875">
        <f>SUM(L82)</f>
        <v>0</v>
      </c>
      <c r="M89" s="834">
        <f>SUM(M82)</f>
        <v>0</v>
      </c>
    </row>
    <row r="90" spans="1:13" s="841" customFormat="1" ht="15" customHeight="1" x14ac:dyDescent="0.2">
      <c r="A90" s="862"/>
      <c r="B90" s="862"/>
      <c r="C90" s="863"/>
      <c r="E90" s="863"/>
      <c r="F90" s="863"/>
      <c r="G90" s="863"/>
      <c r="H90" s="863"/>
      <c r="I90" s="863"/>
      <c r="J90" s="863"/>
    </row>
    <row r="91" spans="1:13" s="841" customFormat="1" ht="15" customHeight="1" thickBot="1" x14ac:dyDescent="0.25">
      <c r="A91" s="862"/>
      <c r="B91" s="862"/>
      <c r="C91" s="863"/>
      <c r="E91" s="863"/>
      <c r="F91" s="863"/>
      <c r="G91" s="863"/>
      <c r="H91" s="863"/>
      <c r="I91" s="863"/>
      <c r="J91" s="863"/>
    </row>
    <row r="92" spans="1:13" s="916" customFormat="1" ht="16.5" thickBot="1" x14ac:dyDescent="0.25">
      <c r="A92" s="910"/>
      <c r="B92" s="911"/>
      <c r="C92" s="912"/>
      <c r="D92" s="913" t="s">
        <v>154</v>
      </c>
      <c r="E92" s="914">
        <f>SUM(E34,E16,E44,E54,E66,E77,E89)</f>
        <v>27585</v>
      </c>
      <c r="F92" s="914">
        <f>SUM(F34,F16,F44,F54,F66,F77,F89)</f>
        <v>27585</v>
      </c>
      <c r="G92" s="914">
        <f t="shared" ref="G92:I92" si="20">SUM(G34,G16,G44,G54,G66,G77,G89)</f>
        <v>0</v>
      </c>
      <c r="H92" s="914">
        <f t="shared" si="20"/>
        <v>0</v>
      </c>
      <c r="I92" s="914">
        <f t="shared" si="20"/>
        <v>8793</v>
      </c>
      <c r="J92" s="914">
        <f>SUM(F92:I92)</f>
        <v>36378</v>
      </c>
      <c r="K92" s="914">
        <f>SUM(K34,K16,K44,K54,K66,K77,K89)</f>
        <v>36378</v>
      </c>
      <c r="L92" s="914">
        <f>SUM(L34,L16,L44,L54,L66,L77,L89)</f>
        <v>0</v>
      </c>
      <c r="M92" s="915">
        <f>SUM(M34,M16,M44,M54,M66,M77,M89)</f>
        <v>864</v>
      </c>
    </row>
    <row r="94" spans="1:13" x14ac:dyDescent="0.2">
      <c r="D94" s="661"/>
    </row>
    <row r="95" spans="1:13" x14ac:dyDescent="0.2">
      <c r="D95" s="661"/>
    </row>
    <row r="97" spans="4:14" x14ac:dyDescent="0.2">
      <c r="D97" s="918" t="s">
        <v>377</v>
      </c>
      <c r="F97" s="661">
        <f>SUM(F10,F21,F39,F49,F61,F72,F83)</f>
        <v>11252</v>
      </c>
      <c r="G97" s="661">
        <f t="shared" ref="G97:K97" si="21">SUM(G10,G21,G39,G49,G61,G72,G83)</f>
        <v>0</v>
      </c>
      <c r="H97" s="661">
        <f t="shared" si="21"/>
        <v>0</v>
      </c>
      <c r="I97" s="661">
        <f t="shared" si="21"/>
        <v>0</v>
      </c>
      <c r="J97" s="661">
        <f t="shared" si="21"/>
        <v>11252</v>
      </c>
      <c r="K97" s="661">
        <f t="shared" si="21"/>
        <v>11252</v>
      </c>
      <c r="N97" s="280"/>
    </row>
    <row r="98" spans="4:14" x14ac:dyDescent="0.2">
      <c r="D98" s="918" t="s">
        <v>378</v>
      </c>
      <c r="F98" s="661">
        <f t="shared" ref="F98:K99" si="22">SUM(F11,F22,F40,F50,F62,F73,F84)</f>
        <v>2224</v>
      </c>
      <c r="G98" s="661">
        <f t="shared" si="22"/>
        <v>0</v>
      </c>
      <c r="H98" s="661">
        <f t="shared" si="22"/>
        <v>0</v>
      </c>
      <c r="I98" s="661">
        <f t="shared" si="22"/>
        <v>0</v>
      </c>
      <c r="J98" s="661">
        <f t="shared" si="22"/>
        <v>2224</v>
      </c>
      <c r="K98" s="661">
        <f t="shared" si="22"/>
        <v>2224</v>
      </c>
    </row>
    <row r="99" spans="4:14" x14ac:dyDescent="0.2">
      <c r="D99" s="918" t="s">
        <v>379</v>
      </c>
      <c r="F99" s="661">
        <f t="shared" si="22"/>
        <v>9170</v>
      </c>
      <c r="G99" s="661">
        <f t="shared" si="22"/>
        <v>0</v>
      </c>
      <c r="H99" s="661">
        <f t="shared" si="22"/>
        <v>0</v>
      </c>
      <c r="I99" s="661">
        <f t="shared" si="22"/>
        <v>1180</v>
      </c>
      <c r="J99" s="661">
        <f t="shared" si="22"/>
        <v>10350</v>
      </c>
      <c r="K99" s="661">
        <f t="shared" si="22"/>
        <v>10350</v>
      </c>
    </row>
    <row r="100" spans="4:14" x14ac:dyDescent="0.2">
      <c r="D100" s="918" t="s">
        <v>380</v>
      </c>
      <c r="F100" s="661">
        <f>SUM(F13,F32,F42,F52,F64,F75,F86)</f>
        <v>820</v>
      </c>
      <c r="G100" s="661">
        <f t="shared" ref="G100:K101" si="23">SUM(G13,G32,G42,G52,G64,G75,G86)</f>
        <v>0</v>
      </c>
      <c r="H100" s="661">
        <f t="shared" si="23"/>
        <v>0</v>
      </c>
      <c r="I100" s="661">
        <f t="shared" si="23"/>
        <v>0</v>
      </c>
      <c r="J100" s="661">
        <f t="shared" si="23"/>
        <v>820</v>
      </c>
      <c r="K100" s="661">
        <f t="shared" si="23"/>
        <v>820</v>
      </c>
    </row>
    <row r="101" spans="4:14" x14ac:dyDescent="0.2">
      <c r="D101" s="918" t="s">
        <v>381</v>
      </c>
      <c r="F101" s="661">
        <f>SUM(F14,F33,F43,F53,F65,F76,F87)</f>
        <v>4119</v>
      </c>
      <c r="G101" s="661">
        <f t="shared" si="23"/>
        <v>0</v>
      </c>
      <c r="H101" s="661">
        <f t="shared" si="23"/>
        <v>0</v>
      </c>
      <c r="I101" s="661">
        <f t="shared" si="23"/>
        <v>7613</v>
      </c>
      <c r="J101" s="661">
        <f t="shared" si="23"/>
        <v>11732</v>
      </c>
      <c r="K101" s="661">
        <f t="shared" si="23"/>
        <v>11732</v>
      </c>
    </row>
    <row r="102" spans="4:14" x14ac:dyDescent="0.2">
      <c r="F102" s="661">
        <f>SUM(F97:F101)</f>
        <v>27585</v>
      </c>
      <c r="G102" s="661">
        <f t="shared" ref="G102:J102" si="24">SUM(G97:G101)</f>
        <v>0</v>
      </c>
      <c r="H102" s="661">
        <f t="shared" si="24"/>
        <v>0</v>
      </c>
      <c r="I102" s="661">
        <f t="shared" si="24"/>
        <v>8793</v>
      </c>
      <c r="J102" s="661">
        <f t="shared" si="24"/>
        <v>36378</v>
      </c>
      <c r="K102" s="661">
        <f>SUM(K97:K101)</f>
        <v>36378</v>
      </c>
    </row>
  </sheetData>
  <mergeCells count="12">
    <mergeCell ref="M2:M4"/>
    <mergeCell ref="A2:A3"/>
    <mergeCell ref="B2:B3"/>
    <mergeCell ref="C2:C3"/>
    <mergeCell ref="E2:E4"/>
    <mergeCell ref="F2:F4"/>
    <mergeCell ref="G2:G4"/>
    <mergeCell ref="H2:H4"/>
    <mergeCell ref="I2:I4"/>
    <mergeCell ref="J2:J4"/>
    <mergeCell ref="K2:K4"/>
    <mergeCell ref="L2:L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11" orientation="landscape" useFirstPageNumber="1" horizontalDpi="4294967293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2019. ÉVI KÖLTSÉGVETÉSÉNEK RÉSZLETEZÉSE&amp;R8. mell.  az 1/2019. (II.22.)
 önkorm. rendelethez&amp;X7&amp;X
</oddHeader>
    <oddFooter>&amp;L&amp;X7 &amp;XA 8. melléklet módosítva a 9/2019. (VII.10.) önkormányzati rendelet alapján.
Hatálybalépés napja: 2019. július 11.&amp;C&amp;P. oldal</oddFooter>
  </headerFooter>
  <rowBreaks count="2" manualBreakCount="2">
    <brk id="35" max="8" man="1"/>
    <brk id="6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0">
    <tabColor theme="0" tint="-0.14999847407452621"/>
  </sheetPr>
  <dimension ref="A1:J92"/>
  <sheetViews>
    <sheetView view="pageBreakPreview" topLeftCell="A49" zoomScaleNormal="120" zoomScaleSheetLayoutView="100" workbookViewId="0">
      <selection activeCell="G63" sqref="G63"/>
    </sheetView>
  </sheetViews>
  <sheetFormatPr defaultRowHeight="15.75" x14ac:dyDescent="0.25"/>
  <cols>
    <col min="1" max="1" width="9.5" style="100" customWidth="1"/>
    <col min="2" max="2" width="63.5" style="12" customWidth="1"/>
    <col min="3" max="3" width="8.6640625" style="12" customWidth="1"/>
    <col min="4" max="4" width="14.6640625" style="12" customWidth="1"/>
    <col min="5" max="7" width="13.5" style="12" customWidth="1"/>
    <col min="8" max="16384" width="9.33203125" style="12"/>
  </cols>
  <sheetData>
    <row r="1" spans="1:7" x14ac:dyDescent="0.25">
      <c r="A1" s="1031" t="s">
        <v>0</v>
      </c>
      <c r="B1" s="1032"/>
      <c r="C1" s="1032"/>
      <c r="D1" s="1032"/>
    </row>
    <row r="2" spans="1:7" ht="15.95" customHeight="1" thickBot="1" x14ac:dyDescent="0.3">
      <c r="D2" s="1"/>
      <c r="E2" s="1"/>
      <c r="F2" s="1"/>
      <c r="G2" s="1"/>
    </row>
    <row r="3" spans="1:7" ht="60" customHeight="1" thickBot="1" x14ac:dyDescent="0.3">
      <c r="A3" s="239" t="s">
        <v>93</v>
      </c>
      <c r="B3" s="7" t="s">
        <v>2</v>
      </c>
      <c r="C3" s="10" t="s">
        <v>159</v>
      </c>
      <c r="D3" s="10" t="s">
        <v>375</v>
      </c>
      <c r="E3" s="7" t="s">
        <v>335</v>
      </c>
      <c r="F3" s="356" t="s">
        <v>351</v>
      </c>
      <c r="G3" s="373" t="s">
        <v>382</v>
      </c>
    </row>
    <row r="4" spans="1:7" ht="20.100000000000001" customHeight="1" thickBot="1" x14ac:dyDescent="0.3">
      <c r="A4" s="240">
        <v>1</v>
      </c>
      <c r="B4" s="241">
        <v>2</v>
      </c>
      <c r="C4" s="242">
        <v>3</v>
      </c>
      <c r="D4" s="242">
        <v>4</v>
      </c>
      <c r="E4" s="241">
        <v>5</v>
      </c>
      <c r="F4" s="357">
        <v>6</v>
      </c>
      <c r="G4" s="374">
        <v>7</v>
      </c>
    </row>
    <row r="5" spans="1:7" ht="20.100000000000001" customHeight="1" thickBot="1" x14ac:dyDescent="0.3">
      <c r="A5" s="223" t="s">
        <v>3</v>
      </c>
      <c r="B5" s="243" t="s">
        <v>263</v>
      </c>
      <c r="C5" s="20" t="s">
        <v>160</v>
      </c>
      <c r="D5" s="26">
        <f>D6+D13</f>
        <v>23235</v>
      </c>
      <c r="E5" s="26">
        <f>E6+E13</f>
        <v>23500</v>
      </c>
      <c r="F5" s="26">
        <f>F6+F13</f>
        <v>23700</v>
      </c>
      <c r="G5" s="33">
        <f>G6+G13</f>
        <v>23850</v>
      </c>
    </row>
    <row r="6" spans="1:7" ht="20.100000000000001" customHeight="1" thickBot="1" x14ac:dyDescent="0.3">
      <c r="A6" s="353" t="s">
        <v>4</v>
      </c>
      <c r="B6" s="354" t="s">
        <v>183</v>
      </c>
      <c r="C6" s="354" t="s">
        <v>189</v>
      </c>
      <c r="D6" s="355">
        <f>SUM(D7:D12)</f>
        <v>22376</v>
      </c>
      <c r="E6" s="355">
        <f>SUM(E7:E12)</f>
        <v>22500</v>
      </c>
      <c r="F6" s="358">
        <f>SUM(F7:F12)</f>
        <v>22700</v>
      </c>
      <c r="G6" s="375">
        <f>SUM(G7:G12)</f>
        <v>22850</v>
      </c>
    </row>
    <row r="7" spans="1:7" ht="20.100000000000001" customHeight="1" x14ac:dyDescent="0.25">
      <c r="A7" s="244" t="s">
        <v>5</v>
      </c>
      <c r="B7" s="104" t="s">
        <v>184</v>
      </c>
      <c r="C7" s="13" t="s">
        <v>190</v>
      </c>
      <c r="D7" s="14">
        <v>15749</v>
      </c>
      <c r="E7" s="14">
        <v>15800</v>
      </c>
      <c r="F7" s="359">
        <v>15900</v>
      </c>
      <c r="G7" s="247">
        <v>16000</v>
      </c>
    </row>
    <row r="8" spans="1:7" ht="20.100000000000001" customHeight="1" x14ac:dyDescent="0.25">
      <c r="A8" s="234" t="s">
        <v>6</v>
      </c>
      <c r="B8" s="38" t="s">
        <v>185</v>
      </c>
      <c r="C8" s="13" t="s">
        <v>191</v>
      </c>
      <c r="D8" s="14"/>
      <c r="E8" s="16"/>
      <c r="F8" s="360"/>
      <c r="G8" s="235"/>
    </row>
    <row r="9" spans="1:7" ht="20.100000000000001" customHeight="1" x14ac:dyDescent="0.25">
      <c r="A9" s="234" t="s">
        <v>7</v>
      </c>
      <c r="B9" s="38" t="s">
        <v>186</v>
      </c>
      <c r="C9" s="13" t="s">
        <v>192</v>
      </c>
      <c r="D9" s="14">
        <v>4827</v>
      </c>
      <c r="E9" s="16">
        <v>4900</v>
      </c>
      <c r="F9" s="360">
        <v>4900</v>
      </c>
      <c r="G9" s="235">
        <v>4950</v>
      </c>
    </row>
    <row r="10" spans="1:7" ht="20.100000000000001" customHeight="1" x14ac:dyDescent="0.25">
      <c r="A10" s="234" t="s">
        <v>8</v>
      </c>
      <c r="B10" s="15" t="s">
        <v>187</v>
      </c>
      <c r="C10" s="13" t="s">
        <v>193</v>
      </c>
      <c r="D10" s="14">
        <v>1800</v>
      </c>
      <c r="E10" s="17">
        <v>1800</v>
      </c>
      <c r="F10" s="361">
        <v>1900</v>
      </c>
      <c r="G10" s="249">
        <v>1900</v>
      </c>
    </row>
    <row r="11" spans="1:7" ht="20.100000000000001" customHeight="1" x14ac:dyDescent="0.25">
      <c r="A11" s="234" t="s">
        <v>9</v>
      </c>
      <c r="B11" s="15" t="s">
        <v>188</v>
      </c>
      <c r="C11" s="15" t="s">
        <v>194</v>
      </c>
      <c r="D11" s="16"/>
      <c r="E11" s="16"/>
      <c r="F11" s="40"/>
      <c r="G11" s="235"/>
    </row>
    <row r="12" spans="1:7" ht="20.100000000000001" customHeight="1" thickBot="1" x14ac:dyDescent="0.3">
      <c r="A12" s="234" t="s">
        <v>10</v>
      </c>
      <c r="B12" s="15" t="s">
        <v>308</v>
      </c>
      <c r="C12" s="15" t="s">
        <v>287</v>
      </c>
      <c r="D12" s="16"/>
      <c r="E12" s="16"/>
      <c r="F12" s="40"/>
      <c r="G12" s="235"/>
    </row>
    <row r="13" spans="1:7" ht="20.100000000000001" customHeight="1" thickBot="1" x14ac:dyDescent="0.3">
      <c r="A13" s="353" t="s">
        <v>11</v>
      </c>
      <c r="B13" s="354" t="s">
        <v>352</v>
      </c>
      <c r="C13" s="354" t="s">
        <v>280</v>
      </c>
      <c r="D13" s="355">
        <v>859</v>
      </c>
      <c r="E13" s="355">
        <v>1000</v>
      </c>
      <c r="F13" s="358">
        <v>1000</v>
      </c>
      <c r="G13" s="375">
        <v>1000</v>
      </c>
    </row>
    <row r="14" spans="1:7" ht="20.100000000000001" customHeight="1" thickBot="1" x14ac:dyDescent="0.3">
      <c r="A14" s="223" t="s">
        <v>12</v>
      </c>
      <c r="B14" s="97" t="s">
        <v>195</v>
      </c>
      <c r="C14" s="19" t="s">
        <v>162</v>
      </c>
      <c r="D14" s="209">
        <v>76274</v>
      </c>
      <c r="E14" s="21"/>
      <c r="F14" s="362"/>
      <c r="G14" s="22"/>
    </row>
    <row r="15" spans="1:7" ht="20.100000000000001" customHeight="1" thickBot="1" x14ac:dyDescent="0.3">
      <c r="A15" s="223" t="s">
        <v>13</v>
      </c>
      <c r="B15" s="19" t="s">
        <v>196</v>
      </c>
      <c r="C15" s="19" t="s">
        <v>163</v>
      </c>
      <c r="D15" s="21">
        <f>SUM(D16,D19:D22)</f>
        <v>6900</v>
      </c>
      <c r="E15" s="21">
        <f>SUM(E16,E19:E22)</f>
        <v>6900</v>
      </c>
      <c r="F15" s="29">
        <f>SUM(F16,F19:F22)</f>
        <v>6900</v>
      </c>
      <c r="G15" s="22">
        <f>SUM(G16,G19:G22)</f>
        <v>7100</v>
      </c>
    </row>
    <row r="16" spans="1:7" ht="20.100000000000001" customHeight="1" x14ac:dyDescent="0.25">
      <c r="A16" s="244" t="s">
        <v>14</v>
      </c>
      <c r="B16" s="13" t="s">
        <v>197</v>
      </c>
      <c r="C16" s="23" t="s">
        <v>198</v>
      </c>
      <c r="D16" s="24">
        <f>SUM(D17:D18)</f>
        <v>4600</v>
      </c>
      <c r="E16" s="24">
        <f>SUM(E17:E18)</f>
        <v>4600</v>
      </c>
      <c r="F16" s="363">
        <f>SUM(F17:F18)</f>
        <v>4600</v>
      </c>
      <c r="G16" s="376">
        <f>SUM(G17:G18)</f>
        <v>4700</v>
      </c>
    </row>
    <row r="17" spans="1:7" ht="20.100000000000001" customHeight="1" x14ac:dyDescent="0.25">
      <c r="A17" s="234" t="s">
        <v>15</v>
      </c>
      <c r="B17" s="15" t="s">
        <v>199</v>
      </c>
      <c r="C17" s="15"/>
      <c r="D17" s="16">
        <v>4000</v>
      </c>
      <c r="E17" s="25">
        <v>4000</v>
      </c>
      <c r="F17" s="360">
        <v>4000</v>
      </c>
      <c r="G17" s="235">
        <v>4100</v>
      </c>
    </row>
    <row r="18" spans="1:7" ht="20.100000000000001" customHeight="1" x14ac:dyDescent="0.25">
      <c r="A18" s="234" t="s">
        <v>16</v>
      </c>
      <c r="B18" s="15" t="s">
        <v>200</v>
      </c>
      <c r="C18" s="15"/>
      <c r="D18" s="16">
        <v>600</v>
      </c>
      <c r="E18" s="24">
        <v>600</v>
      </c>
      <c r="F18" s="360">
        <v>600</v>
      </c>
      <c r="G18" s="235">
        <v>600</v>
      </c>
    </row>
    <row r="19" spans="1:7" ht="20.100000000000001" customHeight="1" x14ac:dyDescent="0.25">
      <c r="A19" s="234" t="s">
        <v>17</v>
      </c>
      <c r="B19" s="15" t="s">
        <v>201</v>
      </c>
      <c r="C19" s="15" t="s">
        <v>202</v>
      </c>
      <c r="D19" s="16">
        <v>1400</v>
      </c>
      <c r="E19" s="16">
        <v>1400</v>
      </c>
      <c r="F19" s="360">
        <v>1400</v>
      </c>
      <c r="G19" s="235">
        <v>1500</v>
      </c>
    </row>
    <row r="20" spans="1:7" ht="20.100000000000001" customHeight="1" x14ac:dyDescent="0.25">
      <c r="A20" s="234" t="s">
        <v>18</v>
      </c>
      <c r="B20" s="15" t="s">
        <v>203</v>
      </c>
      <c r="C20" s="15" t="s">
        <v>204</v>
      </c>
      <c r="D20" s="16">
        <v>800</v>
      </c>
      <c r="E20" s="16">
        <v>800</v>
      </c>
      <c r="F20" s="360">
        <v>800</v>
      </c>
      <c r="G20" s="235">
        <v>800</v>
      </c>
    </row>
    <row r="21" spans="1:7" ht="20.100000000000001" customHeight="1" x14ac:dyDescent="0.25">
      <c r="A21" s="234" t="s">
        <v>19</v>
      </c>
      <c r="B21" s="15" t="s">
        <v>205</v>
      </c>
      <c r="C21" s="15" t="s">
        <v>206</v>
      </c>
      <c r="D21" s="16"/>
      <c r="E21" s="16"/>
      <c r="F21" s="360"/>
      <c r="G21" s="235"/>
    </row>
    <row r="22" spans="1:7" ht="20.100000000000001" customHeight="1" thickBot="1" x14ac:dyDescent="0.3">
      <c r="A22" s="245" t="s">
        <v>20</v>
      </c>
      <c r="B22" s="91" t="s">
        <v>207</v>
      </c>
      <c r="C22" s="91" t="s">
        <v>208</v>
      </c>
      <c r="D22" s="17">
        <v>100</v>
      </c>
      <c r="E22" s="17">
        <v>100</v>
      </c>
      <c r="F22" s="361">
        <v>100</v>
      </c>
      <c r="G22" s="249">
        <v>100</v>
      </c>
    </row>
    <row r="23" spans="1:7" ht="20.100000000000001" customHeight="1" thickBot="1" x14ac:dyDescent="0.3">
      <c r="A23" s="223" t="s">
        <v>21</v>
      </c>
      <c r="B23" s="19" t="s">
        <v>209</v>
      </c>
      <c r="C23" s="20" t="s">
        <v>165</v>
      </c>
      <c r="D23" s="26">
        <f>SUM(D24:D33)</f>
        <v>315</v>
      </c>
      <c r="E23" s="26">
        <f>SUM(E24:E33)</f>
        <v>450</v>
      </c>
      <c r="F23" s="26">
        <f>SUM(F24:F33)</f>
        <v>450</v>
      </c>
      <c r="G23" s="33">
        <f>SUM(G24:G33)</f>
        <v>450</v>
      </c>
    </row>
    <row r="24" spans="1:7" ht="20.100000000000001" customHeight="1" x14ac:dyDescent="0.25">
      <c r="A24" s="244" t="s">
        <v>22</v>
      </c>
      <c r="B24" s="13" t="s">
        <v>210</v>
      </c>
      <c r="C24" s="13" t="s">
        <v>212</v>
      </c>
      <c r="D24" s="246"/>
      <c r="E24" s="14"/>
      <c r="F24" s="364"/>
      <c r="G24" s="377"/>
    </row>
    <row r="25" spans="1:7" ht="20.100000000000001" customHeight="1" x14ac:dyDescent="0.25">
      <c r="A25" s="234" t="s">
        <v>23</v>
      </c>
      <c r="B25" s="15" t="s">
        <v>211</v>
      </c>
      <c r="C25" s="15" t="s">
        <v>219</v>
      </c>
      <c r="D25" s="16">
        <v>200</v>
      </c>
      <c r="E25" s="16">
        <v>300</v>
      </c>
      <c r="F25" s="40">
        <v>300</v>
      </c>
      <c r="G25" s="235">
        <v>300</v>
      </c>
    </row>
    <row r="26" spans="1:7" ht="20.100000000000001" customHeight="1" x14ac:dyDescent="0.25">
      <c r="A26" s="234" t="s">
        <v>24</v>
      </c>
      <c r="B26" s="15" t="s">
        <v>213</v>
      </c>
      <c r="C26" s="15" t="s">
        <v>220</v>
      </c>
      <c r="D26" s="18">
        <v>50</v>
      </c>
      <c r="E26" s="18">
        <v>50</v>
      </c>
      <c r="F26" s="246">
        <v>50</v>
      </c>
      <c r="G26" s="30">
        <v>50</v>
      </c>
    </row>
    <row r="27" spans="1:7" ht="20.100000000000001" customHeight="1" x14ac:dyDescent="0.25">
      <c r="A27" s="234" t="s">
        <v>25</v>
      </c>
      <c r="B27" s="15" t="s">
        <v>214</v>
      </c>
      <c r="C27" s="15" t="s">
        <v>221</v>
      </c>
      <c r="D27" s="16">
        <v>60</v>
      </c>
      <c r="E27" s="16">
        <v>95</v>
      </c>
      <c r="F27" s="40">
        <v>95</v>
      </c>
      <c r="G27" s="235">
        <v>95</v>
      </c>
    </row>
    <row r="28" spans="1:7" ht="20.100000000000001" customHeight="1" x14ac:dyDescent="0.25">
      <c r="A28" s="234" t="s">
        <v>26</v>
      </c>
      <c r="B28" s="23" t="s">
        <v>215</v>
      </c>
      <c r="C28" s="15" t="s">
        <v>222</v>
      </c>
      <c r="D28" s="18"/>
      <c r="E28" s="18"/>
      <c r="F28" s="364"/>
      <c r="G28" s="377"/>
    </row>
    <row r="29" spans="1:7" ht="20.100000000000001" customHeight="1" x14ac:dyDescent="0.25">
      <c r="A29" s="234" t="s">
        <v>27</v>
      </c>
      <c r="B29" s="15" t="s">
        <v>216</v>
      </c>
      <c r="C29" s="15" t="s">
        <v>223</v>
      </c>
      <c r="D29" s="16"/>
      <c r="E29" s="16"/>
      <c r="F29" s="365"/>
      <c r="G29" s="378"/>
    </row>
    <row r="30" spans="1:7" ht="20.100000000000001" customHeight="1" x14ac:dyDescent="0.25">
      <c r="A30" s="234" t="s">
        <v>139</v>
      </c>
      <c r="B30" s="15" t="s">
        <v>217</v>
      </c>
      <c r="C30" s="15" t="s">
        <v>224</v>
      </c>
      <c r="D30" s="16"/>
      <c r="E30" s="16"/>
      <c r="F30" s="365"/>
      <c r="G30" s="378"/>
    </row>
    <row r="31" spans="1:7" ht="20.100000000000001" customHeight="1" x14ac:dyDescent="0.25">
      <c r="A31" s="234" t="s">
        <v>241</v>
      </c>
      <c r="B31" s="15" t="s">
        <v>235</v>
      </c>
      <c r="C31" s="15" t="s">
        <v>225</v>
      </c>
      <c r="D31" s="16">
        <v>5</v>
      </c>
      <c r="E31" s="16">
        <v>5</v>
      </c>
      <c r="F31" s="366">
        <v>5</v>
      </c>
      <c r="G31" s="379">
        <v>5</v>
      </c>
    </row>
    <row r="32" spans="1:7" ht="20.100000000000001" customHeight="1" x14ac:dyDescent="0.25">
      <c r="A32" s="234" t="s">
        <v>242</v>
      </c>
      <c r="B32" s="15" t="s">
        <v>218</v>
      </c>
      <c r="C32" s="15" t="s">
        <v>226</v>
      </c>
      <c r="D32" s="16"/>
      <c r="E32" s="16"/>
      <c r="F32" s="367"/>
      <c r="G32" s="380"/>
    </row>
    <row r="33" spans="1:7" ht="20.100000000000001" customHeight="1" thickBot="1" x14ac:dyDescent="0.3">
      <c r="A33" s="245" t="s">
        <v>243</v>
      </c>
      <c r="B33" s="23" t="s">
        <v>60</v>
      </c>
      <c r="C33" s="28" t="s">
        <v>227</v>
      </c>
      <c r="D33" s="17"/>
      <c r="E33" s="18"/>
      <c r="F33" s="368"/>
      <c r="G33" s="376"/>
    </row>
    <row r="34" spans="1:7" ht="20.100000000000001" customHeight="1" thickBot="1" x14ac:dyDescent="0.3">
      <c r="A34" s="223" t="s">
        <v>244</v>
      </c>
      <c r="B34" s="19" t="s">
        <v>228</v>
      </c>
      <c r="C34" s="20" t="s">
        <v>166</v>
      </c>
      <c r="D34" s="29">
        <f>SUM(D35:D37)</f>
        <v>0</v>
      </c>
      <c r="E34" s="29">
        <f>SUM(E35:E37)</f>
        <v>0</v>
      </c>
      <c r="F34" s="29">
        <f>SUM(F35:F37)</f>
        <v>0</v>
      </c>
      <c r="G34" s="22">
        <f>SUM(G35:G37)</f>
        <v>0</v>
      </c>
    </row>
    <row r="35" spans="1:7" ht="20.100000000000001" customHeight="1" x14ac:dyDescent="0.25">
      <c r="A35" s="244" t="s">
        <v>245</v>
      </c>
      <c r="B35" s="13" t="s">
        <v>229</v>
      </c>
      <c r="C35" s="13" t="s">
        <v>230</v>
      </c>
      <c r="D35" s="14"/>
      <c r="E35" s="14"/>
      <c r="F35" s="369"/>
      <c r="G35" s="247"/>
    </row>
    <row r="36" spans="1:7" ht="20.100000000000001" customHeight="1" x14ac:dyDescent="0.25">
      <c r="A36" s="234" t="s">
        <v>246</v>
      </c>
      <c r="B36" s="15" t="s">
        <v>231</v>
      </c>
      <c r="C36" s="15" t="s">
        <v>232</v>
      </c>
      <c r="D36" s="18"/>
      <c r="E36" s="18"/>
      <c r="F36" s="246"/>
      <c r="G36" s="30"/>
    </row>
    <row r="37" spans="1:7" ht="20.100000000000001" customHeight="1" thickBot="1" x14ac:dyDescent="0.3">
      <c r="A37" s="245" t="s">
        <v>247</v>
      </c>
      <c r="B37" s="31" t="s">
        <v>233</v>
      </c>
      <c r="C37" s="248" t="s">
        <v>234</v>
      </c>
      <c r="D37" s="17"/>
      <c r="E37" s="17"/>
      <c r="F37" s="370"/>
      <c r="G37" s="249"/>
    </row>
    <row r="38" spans="1:7" ht="20.100000000000001" customHeight="1" thickBot="1" x14ac:dyDescent="0.3">
      <c r="A38" s="223" t="s">
        <v>248</v>
      </c>
      <c r="B38" s="236" t="s">
        <v>236</v>
      </c>
      <c r="C38" s="20" t="s">
        <v>167</v>
      </c>
      <c r="D38" s="26"/>
      <c r="E38" s="32"/>
      <c r="F38" s="371"/>
      <c r="G38" s="33"/>
    </row>
    <row r="39" spans="1:7" ht="20.100000000000001" customHeight="1" thickBot="1" x14ac:dyDescent="0.3">
      <c r="A39" s="223" t="s">
        <v>249</v>
      </c>
      <c r="B39" s="236" t="s">
        <v>237</v>
      </c>
      <c r="C39" s="19" t="s">
        <v>168</v>
      </c>
      <c r="D39" s="32"/>
      <c r="E39" s="32"/>
      <c r="F39" s="26"/>
      <c r="G39" s="33"/>
    </row>
    <row r="40" spans="1:7" ht="20.100000000000001" customHeight="1" thickBot="1" x14ac:dyDescent="0.3">
      <c r="A40" s="223" t="s">
        <v>250</v>
      </c>
      <c r="B40" s="237" t="s">
        <v>119</v>
      </c>
      <c r="C40" s="11" t="s">
        <v>238</v>
      </c>
      <c r="D40" s="36">
        <f>SUM(D5,D14,D15,D23,D34,D38,D39)</f>
        <v>106724</v>
      </c>
      <c r="E40" s="36">
        <f>SUM(E5,E14,E15,E23,E34,E38,E39)</f>
        <v>30850</v>
      </c>
      <c r="F40" s="36">
        <f>SUM(F5,F14,F15,F23,F34,F38,F39)</f>
        <v>31050</v>
      </c>
      <c r="G40" s="206">
        <f>SUM(G5,G14,G15,G23,G34,G38,G39)</f>
        <v>31400</v>
      </c>
    </row>
    <row r="41" spans="1:7" ht="20.100000000000001" customHeight="1" thickBot="1" x14ac:dyDescent="0.3">
      <c r="A41" s="223" t="s">
        <v>251</v>
      </c>
      <c r="B41" s="238" t="s">
        <v>140</v>
      </c>
      <c r="C41" s="20" t="s">
        <v>239</v>
      </c>
      <c r="D41" s="26">
        <f>SUM(D42:D45)</f>
        <v>28424</v>
      </c>
      <c r="E41" s="26">
        <f>SUM(E42:E45)</f>
        <v>10424</v>
      </c>
      <c r="F41" s="26">
        <f>SUM(F42:F45)</f>
        <v>8424</v>
      </c>
      <c r="G41" s="33">
        <f>SUM(G42:G45)</f>
        <v>8424</v>
      </c>
    </row>
    <row r="42" spans="1:7" ht="20.100000000000001" customHeight="1" x14ac:dyDescent="0.25">
      <c r="A42" s="244" t="s">
        <v>252</v>
      </c>
      <c r="B42" s="104" t="s">
        <v>353</v>
      </c>
      <c r="C42" s="13"/>
      <c r="D42" s="14">
        <v>28000</v>
      </c>
      <c r="E42" s="14">
        <v>10000</v>
      </c>
      <c r="F42" s="359">
        <v>8000</v>
      </c>
      <c r="G42" s="247">
        <v>8000</v>
      </c>
    </row>
    <row r="43" spans="1:7" ht="20.100000000000001" customHeight="1" x14ac:dyDescent="0.25">
      <c r="A43" s="234" t="s">
        <v>253</v>
      </c>
      <c r="B43" s="37" t="s">
        <v>324</v>
      </c>
      <c r="C43" s="23"/>
      <c r="D43" s="18">
        <v>424</v>
      </c>
      <c r="E43" s="18">
        <v>424</v>
      </c>
      <c r="F43" s="372">
        <v>424</v>
      </c>
      <c r="G43" s="30">
        <v>424</v>
      </c>
    </row>
    <row r="44" spans="1:7" ht="20.100000000000001" customHeight="1" x14ac:dyDescent="0.25">
      <c r="A44" s="234" t="s">
        <v>254</v>
      </c>
      <c r="B44" s="38" t="s">
        <v>141</v>
      </c>
      <c r="C44" s="39"/>
      <c r="D44" s="40"/>
      <c r="E44" s="16"/>
      <c r="F44" s="360"/>
      <c r="G44" s="235"/>
    </row>
    <row r="45" spans="1:7" ht="20.100000000000001" customHeight="1" thickBot="1" x14ac:dyDescent="0.3">
      <c r="A45" s="245" t="s">
        <v>300</v>
      </c>
      <c r="B45" s="23" t="s">
        <v>157</v>
      </c>
      <c r="C45" s="28"/>
      <c r="D45" s="246"/>
      <c r="E45" s="18"/>
      <c r="F45" s="372"/>
      <c r="G45" s="30"/>
    </row>
    <row r="46" spans="1:7" ht="20.100000000000001" customHeight="1" thickBot="1" x14ac:dyDescent="0.3">
      <c r="A46" s="223" t="s">
        <v>301</v>
      </c>
      <c r="B46" s="19" t="s">
        <v>118</v>
      </c>
      <c r="C46" s="98" t="s">
        <v>240</v>
      </c>
      <c r="D46" s="26">
        <f>+D40+D41</f>
        <v>135148</v>
      </c>
      <c r="E46" s="32">
        <f>+E40+E41</f>
        <v>41274</v>
      </c>
      <c r="F46" s="371">
        <f>+F40+F41</f>
        <v>39474</v>
      </c>
      <c r="G46" s="33">
        <f>+G40+G41</f>
        <v>39824</v>
      </c>
    </row>
    <row r="47" spans="1:7" ht="20.100000000000001" customHeight="1" x14ac:dyDescent="0.25">
      <c r="A47" s="1033"/>
      <c r="B47" s="1033"/>
      <c r="C47" s="1033"/>
      <c r="D47" s="1033"/>
    </row>
    <row r="48" spans="1:7" ht="20.100000000000001" customHeight="1" thickBot="1" x14ac:dyDescent="0.3">
      <c r="A48" s="1031" t="s">
        <v>28</v>
      </c>
      <c r="B48" s="1031"/>
      <c r="C48" s="1031"/>
      <c r="D48" s="1031"/>
    </row>
    <row r="49" spans="1:7" ht="60" customHeight="1" thickBot="1" x14ac:dyDescent="0.3">
      <c r="A49" s="227" t="s">
        <v>108</v>
      </c>
      <c r="B49" s="7" t="s">
        <v>29</v>
      </c>
      <c r="C49" s="10" t="s">
        <v>159</v>
      </c>
      <c r="D49" s="10" t="s">
        <v>375</v>
      </c>
      <c r="E49" s="7" t="s">
        <v>335</v>
      </c>
      <c r="F49" s="356" t="s">
        <v>351</v>
      </c>
      <c r="G49" s="373" t="s">
        <v>382</v>
      </c>
    </row>
    <row r="50" spans="1:7" ht="20.100000000000001" customHeight="1" thickBot="1" x14ac:dyDescent="0.3">
      <c r="A50" s="99">
        <v>1</v>
      </c>
      <c r="B50" s="41">
        <v>2</v>
      </c>
      <c r="C50" s="42">
        <v>3</v>
      </c>
      <c r="D50" s="41">
        <v>4</v>
      </c>
      <c r="E50" s="241">
        <v>5</v>
      </c>
      <c r="F50" s="357">
        <v>6</v>
      </c>
      <c r="G50" s="374">
        <v>7</v>
      </c>
    </row>
    <row r="51" spans="1:7" ht="20.100000000000001" customHeight="1" thickBot="1" x14ac:dyDescent="0.3">
      <c r="A51" s="222" t="s">
        <v>3</v>
      </c>
      <c r="B51" s="43" t="s">
        <v>116</v>
      </c>
      <c r="C51" s="44" t="s">
        <v>255</v>
      </c>
      <c r="D51" s="45">
        <f>SUM(D52:D56)</f>
        <v>26206</v>
      </c>
      <c r="E51" s="46">
        <f>SUM(E52:E56)</f>
        <v>26850</v>
      </c>
      <c r="F51" s="381">
        <f>SUM(F52:F56)</f>
        <v>27180</v>
      </c>
      <c r="G51" s="391">
        <f>SUM(G52:G56)</f>
        <v>27500</v>
      </c>
    </row>
    <row r="52" spans="1:7" ht="20.100000000000001" customHeight="1" x14ac:dyDescent="0.25">
      <c r="A52" s="210" t="s">
        <v>4</v>
      </c>
      <c r="B52" s="27" t="s">
        <v>30</v>
      </c>
      <c r="C52" s="47" t="s">
        <v>173</v>
      </c>
      <c r="D52" s="48">
        <v>11252</v>
      </c>
      <c r="E52" s="49">
        <v>11500</v>
      </c>
      <c r="F52" s="382">
        <v>11600</v>
      </c>
      <c r="G52" s="67">
        <v>11700</v>
      </c>
    </row>
    <row r="53" spans="1:7" ht="20.100000000000001" customHeight="1" x14ac:dyDescent="0.25">
      <c r="A53" s="211" t="s">
        <v>5</v>
      </c>
      <c r="B53" s="38" t="s">
        <v>62</v>
      </c>
      <c r="C53" s="39" t="s">
        <v>174</v>
      </c>
      <c r="D53" s="50">
        <v>2224</v>
      </c>
      <c r="E53" s="51">
        <v>2250</v>
      </c>
      <c r="F53" s="383">
        <v>2280</v>
      </c>
      <c r="G53" s="58">
        <v>2300</v>
      </c>
    </row>
    <row r="54" spans="1:7" ht="20.100000000000001" customHeight="1" x14ac:dyDescent="0.25">
      <c r="A54" s="212" t="s">
        <v>6</v>
      </c>
      <c r="B54" s="15" t="s">
        <v>57</v>
      </c>
      <c r="C54" s="52" t="s">
        <v>175</v>
      </c>
      <c r="D54" s="53">
        <v>9170</v>
      </c>
      <c r="E54" s="54">
        <v>9200</v>
      </c>
      <c r="F54" s="384">
        <v>9300</v>
      </c>
      <c r="G54" s="392">
        <v>9400</v>
      </c>
    </row>
    <row r="55" spans="1:7" ht="20.100000000000001" customHeight="1" x14ac:dyDescent="0.25">
      <c r="A55" s="211" t="s">
        <v>7</v>
      </c>
      <c r="B55" s="55" t="s">
        <v>63</v>
      </c>
      <c r="C55" s="56" t="s">
        <v>176</v>
      </c>
      <c r="D55" s="53">
        <v>820</v>
      </c>
      <c r="E55" s="54">
        <v>1000</v>
      </c>
      <c r="F55" s="384">
        <v>1000</v>
      </c>
      <c r="G55" s="392">
        <v>1000</v>
      </c>
    </row>
    <row r="56" spans="1:7" ht="20.100000000000001" customHeight="1" thickBot="1" x14ac:dyDescent="0.3">
      <c r="A56" s="212" t="s">
        <v>8</v>
      </c>
      <c r="B56" s="57" t="s">
        <v>64</v>
      </c>
      <c r="C56" s="208" t="s">
        <v>177</v>
      </c>
      <c r="D56" s="53">
        <v>2740</v>
      </c>
      <c r="E56" s="53">
        <v>2900</v>
      </c>
      <c r="F56" s="50">
        <v>3000</v>
      </c>
      <c r="G56" s="58">
        <v>3100</v>
      </c>
    </row>
    <row r="57" spans="1:7" ht="20.100000000000001" customHeight="1" thickBot="1" x14ac:dyDescent="0.3">
      <c r="A57" s="222" t="s">
        <v>9</v>
      </c>
      <c r="B57" s="59" t="s">
        <v>117</v>
      </c>
      <c r="C57" s="60" t="s">
        <v>256</v>
      </c>
      <c r="D57" s="61">
        <f>SUM(D58:D60)</f>
        <v>106244</v>
      </c>
      <c r="E57" s="62">
        <f>SUM(E58:E60)</f>
        <v>11500</v>
      </c>
      <c r="F57" s="61">
        <f>SUM(F58:F60)</f>
        <v>8500</v>
      </c>
      <c r="G57" s="63">
        <f>SUM(G58:G60)</f>
        <v>8500</v>
      </c>
    </row>
    <row r="58" spans="1:7" ht="20.100000000000001" customHeight="1" x14ac:dyDescent="0.25">
      <c r="A58" s="210" t="s">
        <v>10</v>
      </c>
      <c r="B58" s="15" t="s">
        <v>90</v>
      </c>
      <c r="C58" s="64" t="s">
        <v>178</v>
      </c>
      <c r="D58" s="65">
        <v>103244</v>
      </c>
      <c r="E58" s="66">
        <v>10000</v>
      </c>
      <c r="F58" s="48">
        <v>7000</v>
      </c>
      <c r="G58" s="67">
        <v>7000</v>
      </c>
    </row>
    <row r="59" spans="1:7" ht="20.100000000000001" customHeight="1" x14ac:dyDescent="0.25">
      <c r="A59" s="211" t="s">
        <v>11</v>
      </c>
      <c r="B59" s="15" t="s">
        <v>65</v>
      </c>
      <c r="C59" s="39" t="s">
        <v>179</v>
      </c>
      <c r="D59" s="50">
        <v>3000</v>
      </c>
      <c r="E59" s="51">
        <v>1500</v>
      </c>
      <c r="F59" s="50">
        <v>1500</v>
      </c>
      <c r="G59" s="58">
        <v>1500</v>
      </c>
    </row>
    <row r="60" spans="1:7" ht="20.100000000000001" customHeight="1" thickBot="1" x14ac:dyDescent="0.3">
      <c r="A60" s="212" t="s">
        <v>12</v>
      </c>
      <c r="B60" s="15" t="s">
        <v>66</v>
      </c>
      <c r="C60" s="39" t="s">
        <v>180</v>
      </c>
      <c r="D60" s="50"/>
      <c r="E60" s="51"/>
      <c r="F60" s="50"/>
      <c r="G60" s="58"/>
    </row>
    <row r="61" spans="1:7" ht="20.100000000000001" customHeight="1" thickBot="1" x14ac:dyDescent="0.3">
      <c r="A61" s="222" t="s">
        <v>13</v>
      </c>
      <c r="B61" s="59" t="s">
        <v>142</v>
      </c>
      <c r="C61" s="60"/>
      <c r="D61" s="61">
        <f>SUM(D62:D63)</f>
        <v>1379</v>
      </c>
      <c r="E61" s="61">
        <f>SUM(E62:E63)</f>
        <v>2500</v>
      </c>
      <c r="F61" s="61">
        <f>SUM(F62:F63)</f>
        <v>3370</v>
      </c>
      <c r="G61" s="63">
        <f>SUM(G62:G63)</f>
        <v>3400</v>
      </c>
    </row>
    <row r="62" spans="1:7" ht="20.100000000000001" customHeight="1" x14ac:dyDescent="0.25">
      <c r="A62" s="210" t="s">
        <v>14</v>
      </c>
      <c r="B62" s="13" t="s">
        <v>38</v>
      </c>
      <c r="C62" s="64"/>
      <c r="D62" s="65">
        <v>1379</v>
      </c>
      <c r="E62" s="66">
        <v>2500</v>
      </c>
      <c r="F62" s="385">
        <v>3370</v>
      </c>
      <c r="G62" s="393">
        <v>3400</v>
      </c>
    </row>
    <row r="63" spans="1:7" ht="20.100000000000001" customHeight="1" thickBot="1" x14ac:dyDescent="0.3">
      <c r="A63" s="213" t="s">
        <v>15</v>
      </c>
      <c r="B63" s="15" t="s">
        <v>39</v>
      </c>
      <c r="C63" s="39"/>
      <c r="D63" s="50"/>
      <c r="E63" s="51"/>
      <c r="F63" s="383"/>
      <c r="G63" s="58"/>
    </row>
    <row r="64" spans="1:7" ht="20.100000000000001" customHeight="1" thickBot="1" x14ac:dyDescent="0.3">
      <c r="A64" s="222" t="s">
        <v>16</v>
      </c>
      <c r="B64" s="34" t="s">
        <v>115</v>
      </c>
      <c r="C64" s="35"/>
      <c r="D64" s="61">
        <f>+D51+D57+D61</f>
        <v>133829</v>
      </c>
      <c r="E64" s="61">
        <f>+E51+E57+E61</f>
        <v>40850</v>
      </c>
      <c r="F64" s="61">
        <f>+F51+F57+F61</f>
        <v>39050</v>
      </c>
      <c r="G64" s="63">
        <f>+G51+G57+G61</f>
        <v>39400</v>
      </c>
    </row>
    <row r="65" spans="1:10" ht="20.100000000000001" customHeight="1" thickBot="1" x14ac:dyDescent="0.3">
      <c r="A65" s="222" t="s">
        <v>17</v>
      </c>
      <c r="B65" s="59" t="s">
        <v>143</v>
      </c>
      <c r="C65" s="60" t="s">
        <v>257</v>
      </c>
      <c r="D65" s="61">
        <f>SUM(D66,D72)</f>
        <v>1319</v>
      </c>
      <c r="E65" s="62">
        <f>SUM(E66,E72)</f>
        <v>424</v>
      </c>
      <c r="F65" s="386">
        <f>SUM(F66,F72)</f>
        <v>424</v>
      </c>
      <c r="G65" s="63">
        <f>SUM(G66,G72)</f>
        <v>424</v>
      </c>
    </row>
    <row r="66" spans="1:10" ht="20.100000000000001" customHeight="1" thickBot="1" x14ac:dyDescent="0.3">
      <c r="A66" s="224" t="s">
        <v>18</v>
      </c>
      <c r="B66" s="68" t="s">
        <v>144</v>
      </c>
      <c r="C66" s="69"/>
      <c r="D66" s="70">
        <f>SUM(D67:D71)</f>
        <v>1319</v>
      </c>
      <c r="E66" s="71">
        <f>SUM(E67:E71)</f>
        <v>424</v>
      </c>
      <c r="F66" s="387">
        <f>SUM(F67:F71)</f>
        <v>424</v>
      </c>
      <c r="G66" s="394">
        <f>SUM(G67:G71)</f>
        <v>424</v>
      </c>
    </row>
    <row r="67" spans="1:10" ht="20.100000000000001" customHeight="1" x14ac:dyDescent="0.25">
      <c r="A67" s="210" t="s">
        <v>19</v>
      </c>
      <c r="B67" s="72" t="s">
        <v>328</v>
      </c>
      <c r="C67" s="73"/>
      <c r="D67" s="50">
        <v>1319</v>
      </c>
      <c r="E67" s="51">
        <v>424</v>
      </c>
      <c r="F67" s="383">
        <v>424</v>
      </c>
      <c r="G67" s="58">
        <v>424</v>
      </c>
    </row>
    <row r="68" spans="1:10" ht="20.100000000000001" customHeight="1" x14ac:dyDescent="0.25">
      <c r="A68" s="211" t="s">
        <v>20</v>
      </c>
      <c r="B68" s="72" t="s">
        <v>67</v>
      </c>
      <c r="C68" s="73"/>
      <c r="D68" s="50"/>
      <c r="E68" s="51"/>
      <c r="F68" s="383"/>
      <c r="G68" s="58"/>
    </row>
    <row r="69" spans="1:10" ht="20.100000000000001" customHeight="1" x14ac:dyDescent="0.25">
      <c r="A69" s="212" t="s">
        <v>21</v>
      </c>
      <c r="B69" s="72" t="s">
        <v>77</v>
      </c>
      <c r="C69" s="73"/>
      <c r="D69" s="50"/>
      <c r="E69" s="51"/>
      <c r="F69" s="383"/>
      <c r="G69" s="58"/>
    </row>
    <row r="70" spans="1:10" ht="20.100000000000001" customHeight="1" x14ac:dyDescent="0.25">
      <c r="A70" s="211" t="s">
        <v>22</v>
      </c>
      <c r="B70" s="72" t="s">
        <v>68</v>
      </c>
      <c r="C70" s="73"/>
      <c r="D70" s="50"/>
      <c r="E70" s="51"/>
      <c r="F70" s="383"/>
      <c r="G70" s="58"/>
    </row>
    <row r="71" spans="1:10" ht="20.100000000000001" customHeight="1" x14ac:dyDescent="0.25">
      <c r="A71" s="212" t="s">
        <v>23</v>
      </c>
      <c r="B71" s="72" t="s">
        <v>156</v>
      </c>
      <c r="C71" s="72"/>
      <c r="D71" s="51"/>
      <c r="E71" s="51"/>
      <c r="F71" s="388"/>
      <c r="G71" s="395"/>
    </row>
    <row r="72" spans="1:10" ht="20.100000000000001" customHeight="1" x14ac:dyDescent="0.25">
      <c r="A72" s="226" t="s">
        <v>24</v>
      </c>
      <c r="B72" s="68" t="s">
        <v>145</v>
      </c>
      <c r="C72" s="69"/>
      <c r="D72" s="70">
        <f>SUM(D73:D77)</f>
        <v>0</v>
      </c>
      <c r="E72" s="71">
        <f>SUM(E73:E77)</f>
        <v>0</v>
      </c>
      <c r="F72" s="387">
        <f>SUM(F73:F77)</f>
        <v>0</v>
      </c>
      <c r="G72" s="394">
        <f>SUM(G73:G77)</f>
        <v>0</v>
      </c>
    </row>
    <row r="73" spans="1:10" ht="20.100000000000001" customHeight="1" x14ac:dyDescent="0.25">
      <c r="A73" s="212" t="s">
        <v>25</v>
      </c>
      <c r="B73" s="72" t="s">
        <v>58</v>
      </c>
      <c r="C73" s="102"/>
      <c r="D73" s="75"/>
      <c r="E73" s="76"/>
      <c r="F73" s="389"/>
      <c r="G73" s="396"/>
    </row>
    <row r="74" spans="1:10" ht="20.100000000000001" customHeight="1" x14ac:dyDescent="0.25">
      <c r="A74" s="211" t="s">
        <v>26</v>
      </c>
      <c r="B74" s="72" t="s">
        <v>67</v>
      </c>
      <c r="C74" s="102"/>
      <c r="D74" s="50"/>
      <c r="E74" s="51"/>
      <c r="F74" s="383"/>
      <c r="G74" s="58"/>
    </row>
    <row r="75" spans="1:10" ht="20.100000000000001" customHeight="1" x14ac:dyDescent="0.25">
      <c r="A75" s="212" t="s">
        <v>27</v>
      </c>
      <c r="B75" s="72" t="s">
        <v>78</v>
      </c>
      <c r="C75" s="102"/>
      <c r="D75" s="53"/>
      <c r="E75" s="54"/>
      <c r="F75" s="384"/>
      <c r="G75" s="392"/>
    </row>
    <row r="76" spans="1:10" ht="20.100000000000001" customHeight="1" x14ac:dyDescent="0.25">
      <c r="A76" s="211" t="s">
        <v>139</v>
      </c>
      <c r="B76" s="72" t="s">
        <v>68</v>
      </c>
      <c r="C76" s="102"/>
      <c r="D76" s="53"/>
      <c r="E76" s="54"/>
      <c r="F76" s="384"/>
      <c r="G76" s="392"/>
    </row>
    <row r="77" spans="1:10" ht="20.100000000000001" customHeight="1" thickBot="1" x14ac:dyDescent="0.3">
      <c r="A77" s="212" t="s">
        <v>241</v>
      </c>
      <c r="B77" s="72" t="s">
        <v>69</v>
      </c>
      <c r="C77" s="74"/>
      <c r="D77" s="77"/>
      <c r="E77" s="78"/>
      <c r="F77" s="390"/>
      <c r="G77" s="397"/>
    </row>
    <row r="78" spans="1:10" ht="20.100000000000001" customHeight="1" thickBot="1" x14ac:dyDescent="0.3">
      <c r="A78" s="222" t="s">
        <v>242</v>
      </c>
      <c r="B78" s="59" t="s">
        <v>114</v>
      </c>
      <c r="C78" s="60" t="s">
        <v>258</v>
      </c>
      <c r="D78" s="61">
        <f>SUM(D64,D65)</f>
        <v>135148</v>
      </c>
      <c r="E78" s="62">
        <f>SUM(E64,E65)</f>
        <v>41274</v>
      </c>
      <c r="F78" s="61">
        <f>SUM(F64,F65)</f>
        <v>39474</v>
      </c>
      <c r="G78" s="63">
        <f>SUM(G64,G65)</f>
        <v>39824</v>
      </c>
      <c r="H78" s="79"/>
      <c r="I78" s="79"/>
      <c r="J78" s="79"/>
    </row>
    <row r="79" spans="1:10" ht="20.100000000000001" customHeight="1" x14ac:dyDescent="0.25">
      <c r="A79" s="1034"/>
      <c r="B79" s="1034"/>
      <c r="C79" s="1034"/>
      <c r="D79" s="1034"/>
    </row>
    <row r="80" spans="1:10" ht="20.100000000000001" customHeight="1" x14ac:dyDescent="0.25">
      <c r="A80" s="1035" t="s">
        <v>59</v>
      </c>
      <c r="B80" s="1035"/>
      <c r="C80" s="1035"/>
      <c r="D80" s="1035"/>
    </row>
    <row r="81" spans="1:7" ht="8.25" customHeight="1" thickBot="1" x14ac:dyDescent="0.3">
      <c r="A81" s="101"/>
      <c r="B81" s="80"/>
      <c r="C81" s="81"/>
    </row>
    <row r="82" spans="1:7" ht="36.75" customHeight="1" thickBot="1" x14ac:dyDescent="0.3">
      <c r="A82" s="223" t="s">
        <v>243</v>
      </c>
      <c r="B82" s="105" t="s">
        <v>259</v>
      </c>
      <c r="C82" s="61"/>
      <c r="D82" s="61">
        <f>D40-D64</f>
        <v>-27105</v>
      </c>
      <c r="E82" s="61">
        <f>E40-E64</f>
        <v>-10000</v>
      </c>
      <c r="F82" s="61">
        <f>F40-F64</f>
        <v>-8000</v>
      </c>
      <c r="G82" s="63">
        <f>G40-G64</f>
        <v>-8000</v>
      </c>
    </row>
    <row r="83" spans="1:7" ht="26.25" customHeight="1" x14ac:dyDescent="0.25">
      <c r="A83" s="1036" t="s">
        <v>146</v>
      </c>
      <c r="B83" s="1036"/>
      <c r="C83" s="1036"/>
      <c r="D83" s="1036"/>
    </row>
    <row r="84" spans="1:7" ht="7.5" customHeight="1" thickBot="1" x14ac:dyDescent="0.3">
      <c r="A84" s="1030"/>
      <c r="B84" s="1030"/>
      <c r="C84" s="82"/>
    </row>
    <row r="85" spans="1:7" ht="20.100000000000001" customHeight="1" thickBot="1" x14ac:dyDescent="0.3">
      <c r="A85" s="223" t="s">
        <v>244</v>
      </c>
      <c r="B85" s="105" t="s">
        <v>130</v>
      </c>
      <c r="C85" s="59"/>
      <c r="D85" s="83">
        <f>D86-D90</f>
        <v>27105</v>
      </c>
      <c r="E85" s="83">
        <f>E86-E90</f>
        <v>10000</v>
      </c>
      <c r="F85" s="84">
        <f>F86-F90</f>
        <v>8000</v>
      </c>
      <c r="G85" s="146">
        <f>G86-G90</f>
        <v>8000</v>
      </c>
    </row>
    <row r="86" spans="1:7" ht="20.100000000000001" customHeight="1" x14ac:dyDescent="0.25">
      <c r="A86" s="218" t="s">
        <v>245</v>
      </c>
      <c r="B86" s="27" t="s">
        <v>147</v>
      </c>
      <c r="C86" s="27"/>
      <c r="D86" s="103">
        <f>D41</f>
        <v>28424</v>
      </c>
      <c r="E86" s="103">
        <f>E41</f>
        <v>10424</v>
      </c>
      <c r="F86" s="398">
        <f>F41</f>
        <v>8424</v>
      </c>
      <c r="G86" s="207">
        <f>G41</f>
        <v>8424</v>
      </c>
    </row>
    <row r="87" spans="1:7" ht="20.100000000000001" customHeight="1" x14ac:dyDescent="0.25">
      <c r="A87" s="219" t="s">
        <v>246</v>
      </c>
      <c r="B87" s="23" t="s">
        <v>354</v>
      </c>
      <c r="C87" s="23"/>
      <c r="D87" s="85">
        <f t="shared" ref="D87:F88" si="0">SUM(D42)</f>
        <v>28000</v>
      </c>
      <c r="E87" s="85">
        <f t="shared" si="0"/>
        <v>10000</v>
      </c>
      <c r="F87" s="399">
        <f t="shared" si="0"/>
        <v>8000</v>
      </c>
      <c r="G87" s="86">
        <f t="shared" ref="G87" si="1">SUM(G42)</f>
        <v>8000</v>
      </c>
    </row>
    <row r="88" spans="1:7" ht="20.100000000000001" customHeight="1" x14ac:dyDescent="0.25">
      <c r="A88" s="220" t="s">
        <v>247</v>
      </c>
      <c r="B88" s="87" t="s">
        <v>330</v>
      </c>
      <c r="C88" s="87"/>
      <c r="D88" s="85">
        <f t="shared" si="0"/>
        <v>424</v>
      </c>
      <c r="E88" s="85">
        <f t="shared" si="0"/>
        <v>424</v>
      </c>
      <c r="F88" s="399">
        <f t="shared" si="0"/>
        <v>424</v>
      </c>
      <c r="G88" s="86">
        <f t="shared" ref="G88" si="2">SUM(G43)</f>
        <v>424</v>
      </c>
    </row>
    <row r="89" spans="1:7" ht="20.100000000000001" customHeight="1" x14ac:dyDescent="0.25">
      <c r="A89" s="219" t="s">
        <v>248</v>
      </c>
      <c r="B89" s="88" t="s">
        <v>331</v>
      </c>
      <c r="C89" s="89"/>
      <c r="D89" s="90">
        <f>D45</f>
        <v>0</v>
      </c>
      <c r="E89" s="90">
        <f>E45</f>
        <v>0</v>
      </c>
      <c r="F89" s="399">
        <f>F45</f>
        <v>0</v>
      </c>
      <c r="G89" s="86">
        <f>G45</f>
        <v>0</v>
      </c>
    </row>
    <row r="90" spans="1:7" ht="20.100000000000001" customHeight="1" x14ac:dyDescent="0.25">
      <c r="A90" s="220" t="s">
        <v>249</v>
      </c>
      <c r="B90" s="91" t="s">
        <v>148</v>
      </c>
      <c r="C90" s="91"/>
      <c r="D90" s="92">
        <f t="shared" ref="D90:F91" si="3">+D65</f>
        <v>1319</v>
      </c>
      <c r="E90" s="92">
        <f t="shared" si="3"/>
        <v>424</v>
      </c>
      <c r="F90" s="400">
        <f t="shared" si="3"/>
        <v>424</v>
      </c>
      <c r="G90" s="93">
        <f t="shared" ref="G90" si="4">+G65</f>
        <v>424</v>
      </c>
    </row>
    <row r="91" spans="1:7" ht="20.100000000000001" customHeight="1" x14ac:dyDescent="0.25">
      <c r="A91" s="225" t="s">
        <v>250</v>
      </c>
      <c r="B91" s="15" t="s">
        <v>260</v>
      </c>
      <c r="C91" s="91"/>
      <c r="D91" s="92">
        <f t="shared" si="3"/>
        <v>1319</v>
      </c>
      <c r="E91" s="92">
        <f t="shared" si="3"/>
        <v>424</v>
      </c>
      <c r="F91" s="400">
        <f t="shared" si="3"/>
        <v>424</v>
      </c>
      <c r="G91" s="93">
        <f t="shared" ref="G91" si="5">+G66</f>
        <v>424</v>
      </c>
    </row>
    <row r="92" spans="1:7" ht="20.100000000000001" customHeight="1" thickBot="1" x14ac:dyDescent="0.3">
      <c r="A92" s="221" t="s">
        <v>251</v>
      </c>
      <c r="B92" s="94" t="s">
        <v>299</v>
      </c>
      <c r="C92" s="94"/>
      <c r="D92" s="95">
        <f>+D72</f>
        <v>0</v>
      </c>
      <c r="E92" s="95">
        <f>+E72</f>
        <v>0</v>
      </c>
      <c r="F92" s="401">
        <f>+F72</f>
        <v>0</v>
      </c>
      <c r="G92" s="96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4" fitToWidth="3" fitToHeight="2" orientation="portrait" useFirstPageNumber="1" horizontalDpi="4294967293" r:id="rId1"/>
  <headerFooter alignWithMargins="0">
    <oddHeader>&amp;C&amp;"Times New Roman CE,Félkövér"&amp;14RAPOSKA KÖZSÉG ÖNKORMÁNYZATA
2019. ÉVI KÖLTSÉGVETÉSE &amp;12
&amp;R 9. melléklet az 1/2019.(II.22.)
 önkorm.rendelethez
ezer Forintban</oddHeader>
    <oddFooter>&amp;C&amp;P. oldal</oddFooter>
  </headerFooter>
  <rowBreaks count="1" manualBreakCount="1">
    <brk id="4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D11"/>
  <sheetViews>
    <sheetView view="pageBreakPreview" zoomScale="140" zoomScaleNormal="120" zoomScaleSheetLayoutView="140" workbookViewId="0">
      <selection activeCell="C8" sqref="C8"/>
    </sheetView>
  </sheetViews>
  <sheetFormatPr defaultRowHeight="15" x14ac:dyDescent="0.25"/>
  <cols>
    <col min="1" max="1" width="5.6640625" style="192" customWidth="1"/>
    <col min="2" max="2" width="68.6640625" style="192" customWidth="1"/>
    <col min="3" max="3" width="19.5" style="192" customWidth="1"/>
    <col min="4" max="16384" width="9.33203125" style="192"/>
  </cols>
  <sheetData>
    <row r="1" spans="1:4" ht="15.95" customHeight="1" thickBot="1" x14ac:dyDescent="0.3">
      <c r="A1" s="189"/>
      <c r="B1" s="189"/>
      <c r="C1" s="190" t="s">
        <v>34</v>
      </c>
      <c r="D1" s="191"/>
    </row>
    <row r="2" spans="1:4" ht="26.25" customHeight="1" thickBot="1" x14ac:dyDescent="0.3">
      <c r="A2" s="228" t="s">
        <v>1</v>
      </c>
      <c r="B2" s="229" t="s">
        <v>290</v>
      </c>
      <c r="C2" s="230" t="s">
        <v>375</v>
      </c>
    </row>
    <row r="3" spans="1:4" ht="15.75" thickBot="1" x14ac:dyDescent="0.3">
      <c r="A3" s="193">
        <v>1</v>
      </c>
      <c r="B3" s="194">
        <v>2</v>
      </c>
      <c r="C3" s="195">
        <v>3</v>
      </c>
    </row>
    <row r="4" spans="1:4" x14ac:dyDescent="0.25">
      <c r="A4" s="196" t="s">
        <v>3</v>
      </c>
      <c r="B4" s="197" t="s">
        <v>291</v>
      </c>
      <c r="C4" s="198">
        <v>6800</v>
      </c>
    </row>
    <row r="5" spans="1:4" ht="24.75" x14ac:dyDescent="0.25">
      <c r="A5" s="199" t="s">
        <v>4</v>
      </c>
      <c r="B5" s="200" t="s">
        <v>292</v>
      </c>
      <c r="C5" s="201"/>
    </row>
    <row r="6" spans="1:4" x14ac:dyDescent="0.25">
      <c r="A6" s="199" t="s">
        <v>5</v>
      </c>
      <c r="B6" s="202" t="s">
        <v>293</v>
      </c>
      <c r="C6" s="201"/>
    </row>
    <row r="7" spans="1:4" ht="24.75" x14ac:dyDescent="0.25">
      <c r="A7" s="199" t="s">
        <v>6</v>
      </c>
      <c r="B7" s="202" t="s">
        <v>294</v>
      </c>
      <c r="C7" s="201"/>
    </row>
    <row r="8" spans="1:4" x14ac:dyDescent="0.25">
      <c r="A8" s="203" t="s">
        <v>7</v>
      </c>
      <c r="B8" s="202" t="s">
        <v>295</v>
      </c>
      <c r="C8" s="204">
        <v>100</v>
      </c>
    </row>
    <row r="9" spans="1:4" ht="15.75" thickBot="1" x14ac:dyDescent="0.3">
      <c r="A9" s="199" t="s">
        <v>8</v>
      </c>
      <c r="B9" s="205" t="s">
        <v>296</v>
      </c>
      <c r="C9" s="201"/>
    </row>
    <row r="10" spans="1:4" ht="15.75" thickBot="1" x14ac:dyDescent="0.3">
      <c r="A10" s="1037" t="s">
        <v>297</v>
      </c>
      <c r="B10" s="1038"/>
      <c r="C10" s="231">
        <f>SUM(C4:C9)</f>
        <v>6900</v>
      </c>
    </row>
    <row r="11" spans="1:4" ht="23.25" customHeight="1" x14ac:dyDescent="0.25">
      <c r="A11" s="1039" t="s">
        <v>298</v>
      </c>
      <c r="B11" s="1039"/>
      <c r="C11" s="1039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6" orientation="portrait" useFirstPageNumber="1" horizontalDpi="4294967293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10. melléklet az  1/2019.( II.22)
 önkorm. rendelethez</oddHeader>
    <oddFooter>&amp;C&amp;P.oldal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2:J33"/>
  <sheetViews>
    <sheetView view="pageBreakPreview" zoomScaleSheetLayoutView="100" workbookViewId="0">
      <selection activeCell="G26" sqref="G26"/>
    </sheetView>
  </sheetViews>
  <sheetFormatPr defaultColWidth="7.1640625" defaultRowHeight="15" x14ac:dyDescent="0.25"/>
  <cols>
    <col min="1" max="1" width="3.83203125" style="192" customWidth="1"/>
    <col min="2" max="2" width="31.33203125" style="192" customWidth="1"/>
    <col min="3" max="3" width="10.1640625" style="192" customWidth="1"/>
    <col min="4" max="4" width="11.6640625" style="192" customWidth="1"/>
    <col min="5" max="5" width="13.33203125" style="192" customWidth="1"/>
    <col min="6" max="6" width="13.1640625" style="192" customWidth="1"/>
    <col min="7" max="7" width="12.6640625" style="192" customWidth="1"/>
    <col min="8" max="8" width="16.33203125" style="192" customWidth="1"/>
    <col min="9" max="16384" width="7.1640625" style="192"/>
  </cols>
  <sheetData>
    <row r="2" spans="1:8" ht="33" customHeight="1" x14ac:dyDescent="0.25">
      <c r="B2" s="1040" t="s">
        <v>311</v>
      </c>
      <c r="C2" s="1041"/>
      <c r="D2" s="1041"/>
      <c r="E2" s="1041"/>
      <c r="F2" s="1041"/>
      <c r="G2" s="1041"/>
      <c r="H2" s="250"/>
    </row>
    <row r="3" spans="1:8" ht="3.95" customHeight="1" thickBot="1" x14ac:dyDescent="0.3">
      <c r="B3" s="251"/>
      <c r="C3" s="252"/>
      <c r="D3" s="252"/>
      <c r="E3" s="252"/>
      <c r="F3" s="252"/>
      <c r="G3" s="252"/>
      <c r="H3" s="250"/>
    </row>
    <row r="4" spans="1:8" ht="24.95" customHeight="1" x14ac:dyDescent="0.25">
      <c r="A4" s="1042" t="s">
        <v>93</v>
      </c>
      <c r="B4" s="1044" t="s">
        <v>312</v>
      </c>
      <c r="C4" s="1044" t="s">
        <v>313</v>
      </c>
      <c r="D4" s="1044"/>
      <c r="E4" s="1044"/>
      <c r="F4" s="1044"/>
      <c r="G4" s="1044"/>
      <c r="H4" s="1046" t="s">
        <v>314</v>
      </c>
    </row>
    <row r="5" spans="1:8" ht="24.95" customHeight="1" thickBot="1" x14ac:dyDescent="0.3">
      <c r="A5" s="1043"/>
      <c r="B5" s="1045"/>
      <c r="C5" s="469" t="s">
        <v>329</v>
      </c>
      <c r="D5" s="469" t="s">
        <v>336</v>
      </c>
      <c r="E5" s="469" t="s">
        <v>355</v>
      </c>
      <c r="F5" s="469" t="s">
        <v>383</v>
      </c>
      <c r="G5" s="469" t="s">
        <v>384</v>
      </c>
      <c r="H5" s="1047"/>
    </row>
    <row r="6" spans="1:8" ht="15" customHeight="1" thickBot="1" x14ac:dyDescent="0.3">
      <c r="A6" s="253">
        <v>1</v>
      </c>
      <c r="B6" s="254">
        <v>2</v>
      </c>
      <c r="C6" s="254">
        <v>3</v>
      </c>
      <c r="D6" s="254">
        <v>4</v>
      </c>
      <c r="E6" s="254">
        <v>5</v>
      </c>
      <c r="F6" s="254">
        <v>6</v>
      </c>
      <c r="G6" s="254">
        <v>7</v>
      </c>
      <c r="H6" s="255">
        <v>8</v>
      </c>
    </row>
    <row r="7" spans="1:8" ht="21" customHeight="1" thickBot="1" x14ac:dyDescent="0.3">
      <c r="A7" s="256" t="s">
        <v>7</v>
      </c>
      <c r="B7" s="257"/>
      <c r="C7" s="258"/>
      <c r="D7" s="258"/>
      <c r="F7" s="259"/>
      <c r="G7" s="259"/>
      <c r="H7" s="260"/>
    </row>
    <row r="8" spans="1:8" ht="15.75" thickBot="1" x14ac:dyDescent="0.3">
      <c r="A8" s="261" t="s">
        <v>9</v>
      </c>
      <c r="B8" s="262" t="s">
        <v>315</v>
      </c>
      <c r="C8" s="263">
        <f>SUM(C7:C7)</f>
        <v>0</v>
      </c>
      <c r="D8" s="263">
        <f>SUM(D7)</f>
        <v>0</v>
      </c>
      <c r="E8" s="264"/>
      <c r="F8" s="265"/>
      <c r="G8" s="263">
        <f>SUM(G7:G7)</f>
        <v>0</v>
      </c>
      <c r="H8" s="266">
        <f>SUM(H7:H7)</f>
        <v>0</v>
      </c>
    </row>
    <row r="9" spans="1:8" ht="12" customHeight="1" x14ac:dyDescent="0.25">
      <c r="A9" s="267"/>
      <c r="B9" s="267"/>
    </row>
    <row r="10" spans="1:8" ht="12" customHeight="1" x14ac:dyDescent="0.25">
      <c r="A10" s="267"/>
      <c r="B10" s="267"/>
    </row>
    <row r="11" spans="1:8" ht="12" customHeight="1" x14ac:dyDescent="0.25">
      <c r="A11" s="267"/>
      <c r="B11" s="267"/>
    </row>
    <row r="12" spans="1:8" ht="12" customHeight="1" x14ac:dyDescent="0.25">
      <c r="A12" s="267"/>
      <c r="B12" s="267"/>
    </row>
    <row r="13" spans="1:8" ht="12" customHeight="1" x14ac:dyDescent="0.25">
      <c r="A13" s="267"/>
      <c r="B13" s="267"/>
    </row>
    <row r="14" spans="1:8" ht="12" customHeight="1" x14ac:dyDescent="0.25">
      <c r="A14" s="267"/>
      <c r="B14" s="267"/>
    </row>
    <row r="15" spans="1:8" ht="12" customHeight="1" x14ac:dyDescent="0.25">
      <c r="A15" s="267"/>
      <c r="B15" s="267"/>
    </row>
    <row r="16" spans="1:8" x14ac:dyDescent="0.25">
      <c r="B16" s="1040" t="s">
        <v>316</v>
      </c>
      <c r="C16" s="1048"/>
      <c r="D16" s="1048"/>
      <c r="E16" s="1048"/>
      <c r="F16" s="1048"/>
      <c r="G16" s="1048"/>
      <c r="H16" s="268"/>
    </row>
    <row r="17" spans="1:10" x14ac:dyDescent="0.25">
      <c r="A17" s="268"/>
      <c r="B17" s="1048"/>
      <c r="C17" s="1048"/>
      <c r="D17" s="1048"/>
      <c r="E17" s="1048"/>
      <c r="F17" s="1048"/>
      <c r="G17" s="1048"/>
      <c r="H17" s="268"/>
    </row>
    <row r="18" spans="1:10" ht="3.95" customHeight="1" thickBot="1" x14ac:dyDescent="0.3">
      <c r="A18" s="189"/>
      <c r="B18" s="189"/>
      <c r="H18" s="269"/>
    </row>
    <row r="19" spans="1:10" ht="24.95" customHeight="1" thickBot="1" x14ac:dyDescent="0.3">
      <c r="A19" s="270" t="s">
        <v>1</v>
      </c>
      <c r="B19" s="1049" t="s">
        <v>290</v>
      </c>
      <c r="C19" s="1050"/>
      <c r="D19" s="286" t="s">
        <v>329</v>
      </c>
      <c r="E19" s="286" t="s">
        <v>336</v>
      </c>
      <c r="F19" s="286" t="s">
        <v>355</v>
      </c>
      <c r="G19" s="287" t="s">
        <v>383</v>
      </c>
    </row>
    <row r="20" spans="1:10" ht="15" customHeight="1" thickBot="1" x14ac:dyDescent="0.3">
      <c r="A20" s="271">
        <v>1</v>
      </c>
      <c r="B20" s="1051">
        <v>2</v>
      </c>
      <c r="C20" s="1050"/>
      <c r="D20" s="272">
        <v>3</v>
      </c>
      <c r="E20" s="272">
        <v>4</v>
      </c>
      <c r="F20" s="254">
        <v>5</v>
      </c>
      <c r="G20" s="255">
        <v>6</v>
      </c>
    </row>
    <row r="21" spans="1:10" ht="15" customHeight="1" x14ac:dyDescent="0.25">
      <c r="A21" s="273" t="s">
        <v>3</v>
      </c>
      <c r="B21" s="1052" t="s">
        <v>291</v>
      </c>
      <c r="C21" s="1053"/>
      <c r="D21" s="281">
        <v>6800</v>
      </c>
      <c r="E21" s="281">
        <v>6800</v>
      </c>
      <c r="F21" s="281">
        <v>6800</v>
      </c>
      <c r="G21" s="288">
        <v>7000</v>
      </c>
    </row>
    <row r="22" spans="1:10" ht="15" customHeight="1" x14ac:dyDescent="0.25">
      <c r="A22" s="274" t="s">
        <v>4</v>
      </c>
      <c r="B22" s="1054" t="s">
        <v>317</v>
      </c>
      <c r="C22" s="1055"/>
      <c r="D22" s="284"/>
      <c r="E22" s="284"/>
      <c r="F22" s="284"/>
      <c r="G22" s="289"/>
    </row>
    <row r="23" spans="1:10" ht="15" customHeight="1" x14ac:dyDescent="0.25">
      <c r="A23" s="274" t="s">
        <v>5</v>
      </c>
      <c r="B23" s="1054" t="s">
        <v>318</v>
      </c>
      <c r="C23" s="1055"/>
      <c r="D23" s="282">
        <v>100</v>
      </c>
      <c r="E23" s="282">
        <v>100</v>
      </c>
      <c r="F23" s="282">
        <v>100</v>
      </c>
      <c r="G23" s="285">
        <v>100</v>
      </c>
    </row>
    <row r="24" spans="1:10" ht="15" customHeight="1" x14ac:dyDescent="0.25">
      <c r="A24" s="1056" t="s">
        <v>6</v>
      </c>
      <c r="B24" s="1058" t="s">
        <v>319</v>
      </c>
      <c r="C24" s="1059"/>
      <c r="D24" s="282"/>
      <c r="E24" s="282"/>
      <c r="F24" s="282"/>
      <c r="G24" s="285"/>
      <c r="I24" s="276"/>
    </row>
    <row r="25" spans="1:10" ht="17.25" customHeight="1" x14ac:dyDescent="0.25">
      <c r="A25" s="1057"/>
      <c r="B25" s="1060"/>
      <c r="C25" s="1061"/>
      <c r="D25" s="282"/>
      <c r="E25" s="282"/>
      <c r="F25" s="282"/>
      <c r="G25" s="285"/>
    </row>
    <row r="26" spans="1:10" ht="15" customHeight="1" x14ac:dyDescent="0.25">
      <c r="A26" s="275" t="s">
        <v>7</v>
      </c>
      <c r="B26" s="1054" t="s">
        <v>320</v>
      </c>
      <c r="C26" s="1055"/>
      <c r="D26" s="277"/>
      <c r="E26" s="277"/>
      <c r="F26" s="277"/>
      <c r="G26" s="290"/>
    </row>
    <row r="27" spans="1:10" ht="15" customHeight="1" x14ac:dyDescent="0.25">
      <c r="A27" s="1056" t="s">
        <v>8</v>
      </c>
      <c r="B27" s="1070" t="s">
        <v>321</v>
      </c>
      <c r="C27" s="1071"/>
      <c r="D27" s="278"/>
      <c r="E27" s="278"/>
      <c r="F27" s="278"/>
      <c r="G27" s="291"/>
      <c r="J27" s="279"/>
    </row>
    <row r="28" spans="1:10" ht="15" customHeight="1" x14ac:dyDescent="0.25">
      <c r="A28" s="1069"/>
      <c r="B28" s="1072"/>
      <c r="C28" s="1073"/>
      <c r="D28" s="277"/>
      <c r="E28" s="277"/>
      <c r="F28" s="277"/>
      <c r="G28" s="290"/>
    </row>
    <row r="29" spans="1:10" ht="15" customHeight="1" thickBot="1" x14ac:dyDescent="0.3">
      <c r="A29" s="275" t="s">
        <v>9</v>
      </c>
      <c r="B29" s="1074" t="s">
        <v>296</v>
      </c>
      <c r="C29" s="1075"/>
      <c r="D29" s="277"/>
      <c r="E29" s="277"/>
      <c r="F29" s="277"/>
      <c r="G29" s="290"/>
    </row>
    <row r="30" spans="1:10" ht="20.100000000000001" customHeight="1" thickBot="1" x14ac:dyDescent="0.3">
      <c r="A30" s="293" t="s">
        <v>10</v>
      </c>
      <c r="B30" s="1062" t="s">
        <v>297</v>
      </c>
      <c r="C30" s="1063"/>
      <c r="D30" s="283">
        <f>SUM(D21:D29)</f>
        <v>6900</v>
      </c>
      <c r="E30" s="283">
        <f>SUM(E21:E29)</f>
        <v>6900</v>
      </c>
      <c r="F30" s="283">
        <f>SUM(F21:F29)</f>
        <v>6900</v>
      </c>
      <c r="G30" s="292">
        <f>SUM(G21:G29)</f>
        <v>7100</v>
      </c>
      <c r="H30" s="279"/>
    </row>
    <row r="31" spans="1:10" ht="15" customHeight="1" x14ac:dyDescent="0.25">
      <c r="A31" s="1064" t="s">
        <v>298</v>
      </c>
      <c r="B31" s="1065"/>
      <c r="C31" s="1065"/>
      <c r="D31" s="1066"/>
      <c r="E31" s="1066"/>
      <c r="F31" s="1066"/>
      <c r="G31" s="1066"/>
      <c r="H31" s="1067"/>
    </row>
    <row r="32" spans="1:10" ht="15" customHeight="1" x14ac:dyDescent="0.25">
      <c r="A32" s="1068"/>
      <c r="B32" s="1068"/>
      <c r="C32" s="1068"/>
      <c r="D32" s="1068"/>
      <c r="E32" s="1068"/>
      <c r="F32" s="1068"/>
      <c r="G32" s="1068"/>
      <c r="H32" s="1068"/>
    </row>
    <row r="33" ht="12" customHeight="1" x14ac:dyDescent="0.25"/>
  </sheetData>
  <mergeCells count="19"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  <mergeCell ref="B16:G17"/>
    <mergeCell ref="B19:C19"/>
    <mergeCell ref="B20:C20"/>
    <mergeCell ref="B21:C21"/>
    <mergeCell ref="B22:C22"/>
    <mergeCell ref="B2:G2"/>
    <mergeCell ref="A4:A5"/>
    <mergeCell ref="B4:B5"/>
    <mergeCell ref="C4:G4"/>
    <mergeCell ref="H4:H5"/>
  </mergeCells>
  <phoneticPr fontId="43" type="noConversion"/>
  <printOptions horizontalCentered="1"/>
  <pageMargins left="0" right="0" top="1.1811023622047245" bottom="0.39370078740157483" header="0.51181102362204722" footer="0.11811023622047245"/>
  <pageSetup paperSize="9" scale="87" firstPageNumber="17" orientation="portrait" useFirstPageNumber="1" horizontalDpi="4294967293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J78"/>
  <sheetViews>
    <sheetView tabSelected="1" topLeftCell="A7" zoomScale="120" zoomScaleNormal="120" zoomScaleSheetLayoutView="100" workbookViewId="0">
      <selection activeCell="J10" sqref="J10"/>
    </sheetView>
  </sheetViews>
  <sheetFormatPr defaultRowHeight="15.75" x14ac:dyDescent="0.25"/>
  <cols>
    <col min="1" max="1" width="9.83203125" style="122" customWidth="1"/>
    <col min="2" max="2" width="63.5" style="121" customWidth="1"/>
    <col min="3" max="3" width="10.1640625" style="121" customWidth="1"/>
    <col min="4" max="4" width="15.6640625" style="121" customWidth="1"/>
    <col min="5" max="5" width="16" style="121" customWidth="1"/>
    <col min="6" max="6" width="14.6640625" style="121" customWidth="1"/>
    <col min="7" max="7" width="9.33203125" style="121"/>
    <col min="8" max="8" width="10.83203125" style="121" bestFit="1" customWidth="1"/>
    <col min="9" max="256" width="9.33203125" style="121"/>
    <col min="257" max="257" width="9.83203125" style="121" customWidth="1"/>
    <col min="258" max="258" width="63.5" style="121" customWidth="1"/>
    <col min="259" max="259" width="10.1640625" style="121" customWidth="1"/>
    <col min="260" max="260" width="15.6640625" style="121" customWidth="1"/>
    <col min="261" max="261" width="16" style="121" customWidth="1"/>
    <col min="262" max="262" width="14.6640625" style="121" customWidth="1"/>
    <col min="263" max="263" width="9.33203125" style="121"/>
    <col min="264" max="264" width="10.83203125" style="121" bestFit="1" customWidth="1"/>
    <col min="265" max="512" width="9.33203125" style="121"/>
    <col min="513" max="513" width="9.83203125" style="121" customWidth="1"/>
    <col min="514" max="514" width="63.5" style="121" customWidth="1"/>
    <col min="515" max="515" width="10.1640625" style="121" customWidth="1"/>
    <col min="516" max="516" width="15.6640625" style="121" customWidth="1"/>
    <col min="517" max="517" width="16" style="121" customWidth="1"/>
    <col min="518" max="518" width="14.6640625" style="121" customWidth="1"/>
    <col min="519" max="519" width="9.33203125" style="121"/>
    <col min="520" max="520" width="10.83203125" style="121" bestFit="1" customWidth="1"/>
    <col min="521" max="768" width="9.33203125" style="121"/>
    <col min="769" max="769" width="9.83203125" style="121" customWidth="1"/>
    <col min="770" max="770" width="63.5" style="121" customWidth="1"/>
    <col min="771" max="771" width="10.1640625" style="121" customWidth="1"/>
    <col min="772" max="772" width="15.6640625" style="121" customWidth="1"/>
    <col min="773" max="773" width="16" style="121" customWidth="1"/>
    <col min="774" max="774" width="14.6640625" style="121" customWidth="1"/>
    <col min="775" max="775" width="9.33203125" style="121"/>
    <col min="776" max="776" width="10.83203125" style="121" bestFit="1" customWidth="1"/>
    <col min="777" max="1024" width="9.33203125" style="121"/>
    <col min="1025" max="1025" width="9.83203125" style="121" customWidth="1"/>
    <col min="1026" max="1026" width="63.5" style="121" customWidth="1"/>
    <col min="1027" max="1027" width="10.1640625" style="121" customWidth="1"/>
    <col min="1028" max="1028" width="15.6640625" style="121" customWidth="1"/>
    <col min="1029" max="1029" width="16" style="121" customWidth="1"/>
    <col min="1030" max="1030" width="14.6640625" style="121" customWidth="1"/>
    <col min="1031" max="1031" width="9.33203125" style="121"/>
    <col min="1032" max="1032" width="10.83203125" style="121" bestFit="1" customWidth="1"/>
    <col min="1033" max="1280" width="9.33203125" style="121"/>
    <col min="1281" max="1281" width="9.83203125" style="121" customWidth="1"/>
    <col min="1282" max="1282" width="63.5" style="121" customWidth="1"/>
    <col min="1283" max="1283" width="10.1640625" style="121" customWidth="1"/>
    <col min="1284" max="1284" width="15.6640625" style="121" customWidth="1"/>
    <col min="1285" max="1285" width="16" style="121" customWidth="1"/>
    <col min="1286" max="1286" width="14.6640625" style="121" customWidth="1"/>
    <col min="1287" max="1287" width="9.33203125" style="121"/>
    <col min="1288" max="1288" width="10.83203125" style="121" bestFit="1" customWidth="1"/>
    <col min="1289" max="1536" width="9.33203125" style="121"/>
    <col min="1537" max="1537" width="9.83203125" style="121" customWidth="1"/>
    <col min="1538" max="1538" width="63.5" style="121" customWidth="1"/>
    <col min="1539" max="1539" width="10.1640625" style="121" customWidth="1"/>
    <col min="1540" max="1540" width="15.6640625" style="121" customWidth="1"/>
    <col min="1541" max="1541" width="16" style="121" customWidth="1"/>
    <col min="1542" max="1542" width="14.6640625" style="121" customWidth="1"/>
    <col min="1543" max="1543" width="9.33203125" style="121"/>
    <col min="1544" max="1544" width="10.83203125" style="121" bestFit="1" customWidth="1"/>
    <col min="1545" max="1792" width="9.33203125" style="121"/>
    <col min="1793" max="1793" width="9.83203125" style="121" customWidth="1"/>
    <col min="1794" max="1794" width="63.5" style="121" customWidth="1"/>
    <col min="1795" max="1795" width="10.1640625" style="121" customWidth="1"/>
    <col min="1796" max="1796" width="15.6640625" style="121" customWidth="1"/>
    <col min="1797" max="1797" width="16" style="121" customWidth="1"/>
    <col min="1798" max="1798" width="14.6640625" style="121" customWidth="1"/>
    <col min="1799" max="1799" width="9.33203125" style="121"/>
    <col min="1800" max="1800" width="10.83203125" style="121" bestFit="1" customWidth="1"/>
    <col min="1801" max="2048" width="9.33203125" style="121"/>
    <col min="2049" max="2049" width="9.83203125" style="121" customWidth="1"/>
    <col min="2050" max="2050" width="63.5" style="121" customWidth="1"/>
    <col min="2051" max="2051" width="10.1640625" style="121" customWidth="1"/>
    <col min="2052" max="2052" width="15.6640625" style="121" customWidth="1"/>
    <col min="2053" max="2053" width="16" style="121" customWidth="1"/>
    <col min="2054" max="2054" width="14.6640625" style="121" customWidth="1"/>
    <col min="2055" max="2055" width="9.33203125" style="121"/>
    <col min="2056" max="2056" width="10.83203125" style="121" bestFit="1" customWidth="1"/>
    <col min="2057" max="2304" width="9.33203125" style="121"/>
    <col min="2305" max="2305" width="9.83203125" style="121" customWidth="1"/>
    <col min="2306" max="2306" width="63.5" style="121" customWidth="1"/>
    <col min="2307" max="2307" width="10.1640625" style="121" customWidth="1"/>
    <col min="2308" max="2308" width="15.6640625" style="121" customWidth="1"/>
    <col min="2309" max="2309" width="16" style="121" customWidth="1"/>
    <col min="2310" max="2310" width="14.6640625" style="121" customWidth="1"/>
    <col min="2311" max="2311" width="9.33203125" style="121"/>
    <col min="2312" max="2312" width="10.83203125" style="121" bestFit="1" customWidth="1"/>
    <col min="2313" max="2560" width="9.33203125" style="121"/>
    <col min="2561" max="2561" width="9.83203125" style="121" customWidth="1"/>
    <col min="2562" max="2562" width="63.5" style="121" customWidth="1"/>
    <col min="2563" max="2563" width="10.1640625" style="121" customWidth="1"/>
    <col min="2564" max="2564" width="15.6640625" style="121" customWidth="1"/>
    <col min="2565" max="2565" width="16" style="121" customWidth="1"/>
    <col min="2566" max="2566" width="14.6640625" style="121" customWidth="1"/>
    <col min="2567" max="2567" width="9.33203125" style="121"/>
    <col min="2568" max="2568" width="10.83203125" style="121" bestFit="1" customWidth="1"/>
    <col min="2569" max="2816" width="9.33203125" style="121"/>
    <col min="2817" max="2817" width="9.83203125" style="121" customWidth="1"/>
    <col min="2818" max="2818" width="63.5" style="121" customWidth="1"/>
    <col min="2819" max="2819" width="10.1640625" style="121" customWidth="1"/>
    <col min="2820" max="2820" width="15.6640625" style="121" customWidth="1"/>
    <col min="2821" max="2821" width="16" style="121" customWidth="1"/>
    <col min="2822" max="2822" width="14.6640625" style="121" customWidth="1"/>
    <col min="2823" max="2823" width="9.33203125" style="121"/>
    <col min="2824" max="2824" width="10.83203125" style="121" bestFit="1" customWidth="1"/>
    <col min="2825" max="3072" width="9.33203125" style="121"/>
    <col min="3073" max="3073" width="9.83203125" style="121" customWidth="1"/>
    <col min="3074" max="3074" width="63.5" style="121" customWidth="1"/>
    <col min="3075" max="3075" width="10.1640625" style="121" customWidth="1"/>
    <col min="3076" max="3076" width="15.6640625" style="121" customWidth="1"/>
    <col min="3077" max="3077" width="16" style="121" customWidth="1"/>
    <col min="3078" max="3078" width="14.6640625" style="121" customWidth="1"/>
    <col min="3079" max="3079" width="9.33203125" style="121"/>
    <col min="3080" max="3080" width="10.83203125" style="121" bestFit="1" customWidth="1"/>
    <col min="3081" max="3328" width="9.33203125" style="121"/>
    <col min="3329" max="3329" width="9.83203125" style="121" customWidth="1"/>
    <col min="3330" max="3330" width="63.5" style="121" customWidth="1"/>
    <col min="3331" max="3331" width="10.1640625" style="121" customWidth="1"/>
    <col min="3332" max="3332" width="15.6640625" style="121" customWidth="1"/>
    <col min="3333" max="3333" width="16" style="121" customWidth="1"/>
    <col min="3334" max="3334" width="14.6640625" style="121" customWidth="1"/>
    <col min="3335" max="3335" width="9.33203125" style="121"/>
    <col min="3336" max="3336" width="10.83203125" style="121" bestFit="1" customWidth="1"/>
    <col min="3337" max="3584" width="9.33203125" style="121"/>
    <col min="3585" max="3585" width="9.83203125" style="121" customWidth="1"/>
    <col min="3586" max="3586" width="63.5" style="121" customWidth="1"/>
    <col min="3587" max="3587" width="10.1640625" style="121" customWidth="1"/>
    <col min="3588" max="3588" width="15.6640625" style="121" customWidth="1"/>
    <col min="3589" max="3589" width="16" style="121" customWidth="1"/>
    <col min="3590" max="3590" width="14.6640625" style="121" customWidth="1"/>
    <col min="3591" max="3591" width="9.33203125" style="121"/>
    <col min="3592" max="3592" width="10.83203125" style="121" bestFit="1" customWidth="1"/>
    <col min="3593" max="3840" width="9.33203125" style="121"/>
    <col min="3841" max="3841" width="9.83203125" style="121" customWidth="1"/>
    <col min="3842" max="3842" width="63.5" style="121" customWidth="1"/>
    <col min="3843" max="3843" width="10.1640625" style="121" customWidth="1"/>
    <col min="3844" max="3844" width="15.6640625" style="121" customWidth="1"/>
    <col min="3845" max="3845" width="16" style="121" customWidth="1"/>
    <col min="3846" max="3846" width="14.6640625" style="121" customWidth="1"/>
    <col min="3847" max="3847" width="9.33203125" style="121"/>
    <col min="3848" max="3848" width="10.83203125" style="121" bestFit="1" customWidth="1"/>
    <col min="3849" max="4096" width="9.33203125" style="121"/>
    <col min="4097" max="4097" width="9.83203125" style="121" customWidth="1"/>
    <col min="4098" max="4098" width="63.5" style="121" customWidth="1"/>
    <col min="4099" max="4099" width="10.1640625" style="121" customWidth="1"/>
    <col min="4100" max="4100" width="15.6640625" style="121" customWidth="1"/>
    <col min="4101" max="4101" width="16" style="121" customWidth="1"/>
    <col min="4102" max="4102" width="14.6640625" style="121" customWidth="1"/>
    <col min="4103" max="4103" width="9.33203125" style="121"/>
    <col min="4104" max="4104" width="10.83203125" style="121" bestFit="1" customWidth="1"/>
    <col min="4105" max="4352" width="9.33203125" style="121"/>
    <col min="4353" max="4353" width="9.83203125" style="121" customWidth="1"/>
    <col min="4354" max="4354" width="63.5" style="121" customWidth="1"/>
    <col min="4355" max="4355" width="10.1640625" style="121" customWidth="1"/>
    <col min="4356" max="4356" width="15.6640625" style="121" customWidth="1"/>
    <col min="4357" max="4357" width="16" style="121" customWidth="1"/>
    <col min="4358" max="4358" width="14.6640625" style="121" customWidth="1"/>
    <col min="4359" max="4359" width="9.33203125" style="121"/>
    <col min="4360" max="4360" width="10.83203125" style="121" bestFit="1" customWidth="1"/>
    <col min="4361" max="4608" width="9.33203125" style="121"/>
    <col min="4609" max="4609" width="9.83203125" style="121" customWidth="1"/>
    <col min="4610" max="4610" width="63.5" style="121" customWidth="1"/>
    <col min="4611" max="4611" width="10.1640625" style="121" customWidth="1"/>
    <col min="4612" max="4612" width="15.6640625" style="121" customWidth="1"/>
    <col min="4613" max="4613" width="16" style="121" customWidth="1"/>
    <col min="4614" max="4614" width="14.6640625" style="121" customWidth="1"/>
    <col min="4615" max="4615" width="9.33203125" style="121"/>
    <col min="4616" max="4616" width="10.83203125" style="121" bestFit="1" customWidth="1"/>
    <col min="4617" max="4864" width="9.33203125" style="121"/>
    <col min="4865" max="4865" width="9.83203125" style="121" customWidth="1"/>
    <col min="4866" max="4866" width="63.5" style="121" customWidth="1"/>
    <col min="4867" max="4867" width="10.1640625" style="121" customWidth="1"/>
    <col min="4868" max="4868" width="15.6640625" style="121" customWidth="1"/>
    <col min="4869" max="4869" width="16" style="121" customWidth="1"/>
    <col min="4870" max="4870" width="14.6640625" style="121" customWidth="1"/>
    <col min="4871" max="4871" width="9.33203125" style="121"/>
    <col min="4872" max="4872" width="10.83203125" style="121" bestFit="1" customWidth="1"/>
    <col min="4873" max="5120" width="9.33203125" style="121"/>
    <col min="5121" max="5121" width="9.83203125" style="121" customWidth="1"/>
    <col min="5122" max="5122" width="63.5" style="121" customWidth="1"/>
    <col min="5123" max="5123" width="10.1640625" style="121" customWidth="1"/>
    <col min="5124" max="5124" width="15.6640625" style="121" customWidth="1"/>
    <col min="5125" max="5125" width="16" style="121" customWidth="1"/>
    <col min="5126" max="5126" width="14.6640625" style="121" customWidth="1"/>
    <col min="5127" max="5127" width="9.33203125" style="121"/>
    <col min="5128" max="5128" width="10.83203125" style="121" bestFit="1" customWidth="1"/>
    <col min="5129" max="5376" width="9.33203125" style="121"/>
    <col min="5377" max="5377" width="9.83203125" style="121" customWidth="1"/>
    <col min="5378" max="5378" width="63.5" style="121" customWidth="1"/>
    <col min="5379" max="5379" width="10.1640625" style="121" customWidth="1"/>
    <col min="5380" max="5380" width="15.6640625" style="121" customWidth="1"/>
    <col min="5381" max="5381" width="16" style="121" customWidth="1"/>
    <col min="5382" max="5382" width="14.6640625" style="121" customWidth="1"/>
    <col min="5383" max="5383" width="9.33203125" style="121"/>
    <col min="5384" max="5384" width="10.83203125" style="121" bestFit="1" customWidth="1"/>
    <col min="5385" max="5632" width="9.33203125" style="121"/>
    <col min="5633" max="5633" width="9.83203125" style="121" customWidth="1"/>
    <col min="5634" max="5634" width="63.5" style="121" customWidth="1"/>
    <col min="5635" max="5635" width="10.1640625" style="121" customWidth="1"/>
    <col min="5636" max="5636" width="15.6640625" style="121" customWidth="1"/>
    <col min="5637" max="5637" width="16" style="121" customWidth="1"/>
    <col min="5638" max="5638" width="14.6640625" style="121" customWidth="1"/>
    <col min="5639" max="5639" width="9.33203125" style="121"/>
    <col min="5640" max="5640" width="10.83203125" style="121" bestFit="1" customWidth="1"/>
    <col min="5641" max="5888" width="9.33203125" style="121"/>
    <col min="5889" max="5889" width="9.83203125" style="121" customWidth="1"/>
    <col min="5890" max="5890" width="63.5" style="121" customWidth="1"/>
    <col min="5891" max="5891" width="10.1640625" style="121" customWidth="1"/>
    <col min="5892" max="5892" width="15.6640625" style="121" customWidth="1"/>
    <col min="5893" max="5893" width="16" style="121" customWidth="1"/>
    <col min="5894" max="5894" width="14.6640625" style="121" customWidth="1"/>
    <col min="5895" max="5895" width="9.33203125" style="121"/>
    <col min="5896" max="5896" width="10.83203125" style="121" bestFit="1" customWidth="1"/>
    <col min="5897" max="6144" width="9.33203125" style="121"/>
    <col min="6145" max="6145" width="9.83203125" style="121" customWidth="1"/>
    <col min="6146" max="6146" width="63.5" style="121" customWidth="1"/>
    <col min="6147" max="6147" width="10.1640625" style="121" customWidth="1"/>
    <col min="6148" max="6148" width="15.6640625" style="121" customWidth="1"/>
    <col min="6149" max="6149" width="16" style="121" customWidth="1"/>
    <col min="6150" max="6150" width="14.6640625" style="121" customWidth="1"/>
    <col min="6151" max="6151" width="9.33203125" style="121"/>
    <col min="6152" max="6152" width="10.83203125" style="121" bestFit="1" customWidth="1"/>
    <col min="6153" max="6400" width="9.33203125" style="121"/>
    <col min="6401" max="6401" width="9.83203125" style="121" customWidth="1"/>
    <col min="6402" max="6402" width="63.5" style="121" customWidth="1"/>
    <col min="6403" max="6403" width="10.1640625" style="121" customWidth="1"/>
    <col min="6404" max="6404" width="15.6640625" style="121" customWidth="1"/>
    <col min="6405" max="6405" width="16" style="121" customWidth="1"/>
    <col min="6406" max="6406" width="14.6640625" style="121" customWidth="1"/>
    <col min="6407" max="6407" width="9.33203125" style="121"/>
    <col min="6408" max="6408" width="10.83203125" style="121" bestFit="1" customWidth="1"/>
    <col min="6409" max="6656" width="9.33203125" style="121"/>
    <col min="6657" max="6657" width="9.83203125" style="121" customWidth="1"/>
    <col min="6658" max="6658" width="63.5" style="121" customWidth="1"/>
    <col min="6659" max="6659" width="10.1640625" style="121" customWidth="1"/>
    <col min="6660" max="6660" width="15.6640625" style="121" customWidth="1"/>
    <col min="6661" max="6661" width="16" style="121" customWidth="1"/>
    <col min="6662" max="6662" width="14.6640625" style="121" customWidth="1"/>
    <col min="6663" max="6663" width="9.33203125" style="121"/>
    <col min="6664" max="6664" width="10.83203125" style="121" bestFit="1" customWidth="1"/>
    <col min="6665" max="6912" width="9.33203125" style="121"/>
    <col min="6913" max="6913" width="9.83203125" style="121" customWidth="1"/>
    <col min="6914" max="6914" width="63.5" style="121" customWidth="1"/>
    <col min="6915" max="6915" width="10.1640625" style="121" customWidth="1"/>
    <col min="6916" max="6916" width="15.6640625" style="121" customWidth="1"/>
    <col min="6917" max="6917" width="16" style="121" customWidth="1"/>
    <col min="6918" max="6918" width="14.6640625" style="121" customWidth="1"/>
    <col min="6919" max="6919" width="9.33203125" style="121"/>
    <col min="6920" max="6920" width="10.83203125" style="121" bestFit="1" customWidth="1"/>
    <col min="6921" max="7168" width="9.33203125" style="121"/>
    <col min="7169" max="7169" width="9.83203125" style="121" customWidth="1"/>
    <col min="7170" max="7170" width="63.5" style="121" customWidth="1"/>
    <col min="7171" max="7171" width="10.1640625" style="121" customWidth="1"/>
    <col min="7172" max="7172" width="15.6640625" style="121" customWidth="1"/>
    <col min="7173" max="7173" width="16" style="121" customWidth="1"/>
    <col min="7174" max="7174" width="14.6640625" style="121" customWidth="1"/>
    <col min="7175" max="7175" width="9.33203125" style="121"/>
    <col min="7176" max="7176" width="10.83203125" style="121" bestFit="1" customWidth="1"/>
    <col min="7177" max="7424" width="9.33203125" style="121"/>
    <col min="7425" max="7425" width="9.83203125" style="121" customWidth="1"/>
    <col min="7426" max="7426" width="63.5" style="121" customWidth="1"/>
    <col min="7427" max="7427" width="10.1640625" style="121" customWidth="1"/>
    <col min="7428" max="7428" width="15.6640625" style="121" customWidth="1"/>
    <col min="7429" max="7429" width="16" style="121" customWidth="1"/>
    <col min="7430" max="7430" width="14.6640625" style="121" customWidth="1"/>
    <col min="7431" max="7431" width="9.33203125" style="121"/>
    <col min="7432" max="7432" width="10.83203125" style="121" bestFit="1" customWidth="1"/>
    <col min="7433" max="7680" width="9.33203125" style="121"/>
    <col min="7681" max="7681" width="9.83203125" style="121" customWidth="1"/>
    <col min="7682" max="7682" width="63.5" style="121" customWidth="1"/>
    <col min="7683" max="7683" width="10.1640625" style="121" customWidth="1"/>
    <col min="7684" max="7684" width="15.6640625" style="121" customWidth="1"/>
    <col min="7685" max="7685" width="16" style="121" customWidth="1"/>
    <col min="7686" max="7686" width="14.6640625" style="121" customWidth="1"/>
    <col min="7687" max="7687" width="9.33203125" style="121"/>
    <col min="7688" max="7688" width="10.83203125" style="121" bestFit="1" customWidth="1"/>
    <col min="7689" max="7936" width="9.33203125" style="121"/>
    <col min="7937" max="7937" width="9.83203125" style="121" customWidth="1"/>
    <col min="7938" max="7938" width="63.5" style="121" customWidth="1"/>
    <col min="7939" max="7939" width="10.1640625" style="121" customWidth="1"/>
    <col min="7940" max="7940" width="15.6640625" style="121" customWidth="1"/>
    <col min="7941" max="7941" width="16" style="121" customWidth="1"/>
    <col min="7942" max="7942" width="14.6640625" style="121" customWidth="1"/>
    <col min="7943" max="7943" width="9.33203125" style="121"/>
    <col min="7944" max="7944" width="10.83203125" style="121" bestFit="1" customWidth="1"/>
    <col min="7945" max="8192" width="9.33203125" style="121"/>
    <col min="8193" max="8193" width="9.83203125" style="121" customWidth="1"/>
    <col min="8194" max="8194" width="63.5" style="121" customWidth="1"/>
    <col min="8195" max="8195" width="10.1640625" style="121" customWidth="1"/>
    <col min="8196" max="8196" width="15.6640625" style="121" customWidth="1"/>
    <col min="8197" max="8197" width="16" style="121" customWidth="1"/>
    <col min="8198" max="8198" width="14.6640625" style="121" customWidth="1"/>
    <col min="8199" max="8199" width="9.33203125" style="121"/>
    <col min="8200" max="8200" width="10.83203125" style="121" bestFit="1" customWidth="1"/>
    <col min="8201" max="8448" width="9.33203125" style="121"/>
    <col min="8449" max="8449" width="9.83203125" style="121" customWidth="1"/>
    <col min="8450" max="8450" width="63.5" style="121" customWidth="1"/>
    <col min="8451" max="8451" width="10.1640625" style="121" customWidth="1"/>
    <col min="8452" max="8452" width="15.6640625" style="121" customWidth="1"/>
    <col min="8453" max="8453" width="16" style="121" customWidth="1"/>
    <col min="8454" max="8454" width="14.6640625" style="121" customWidth="1"/>
    <col min="8455" max="8455" width="9.33203125" style="121"/>
    <col min="8456" max="8456" width="10.83203125" style="121" bestFit="1" customWidth="1"/>
    <col min="8457" max="8704" width="9.33203125" style="121"/>
    <col min="8705" max="8705" width="9.83203125" style="121" customWidth="1"/>
    <col min="8706" max="8706" width="63.5" style="121" customWidth="1"/>
    <col min="8707" max="8707" width="10.1640625" style="121" customWidth="1"/>
    <col min="8708" max="8708" width="15.6640625" style="121" customWidth="1"/>
    <col min="8709" max="8709" width="16" style="121" customWidth="1"/>
    <col min="8710" max="8710" width="14.6640625" style="121" customWidth="1"/>
    <col min="8711" max="8711" width="9.33203125" style="121"/>
    <col min="8712" max="8712" width="10.83203125" style="121" bestFit="1" customWidth="1"/>
    <col min="8713" max="8960" width="9.33203125" style="121"/>
    <col min="8961" max="8961" width="9.83203125" style="121" customWidth="1"/>
    <col min="8962" max="8962" width="63.5" style="121" customWidth="1"/>
    <col min="8963" max="8963" width="10.1640625" style="121" customWidth="1"/>
    <col min="8964" max="8964" width="15.6640625" style="121" customWidth="1"/>
    <col min="8965" max="8965" width="16" style="121" customWidth="1"/>
    <col min="8966" max="8966" width="14.6640625" style="121" customWidth="1"/>
    <col min="8967" max="8967" width="9.33203125" style="121"/>
    <col min="8968" max="8968" width="10.83203125" style="121" bestFit="1" customWidth="1"/>
    <col min="8969" max="9216" width="9.33203125" style="121"/>
    <col min="9217" max="9217" width="9.83203125" style="121" customWidth="1"/>
    <col min="9218" max="9218" width="63.5" style="121" customWidth="1"/>
    <col min="9219" max="9219" width="10.1640625" style="121" customWidth="1"/>
    <col min="9220" max="9220" width="15.6640625" style="121" customWidth="1"/>
    <col min="9221" max="9221" width="16" style="121" customWidth="1"/>
    <col min="9222" max="9222" width="14.6640625" style="121" customWidth="1"/>
    <col min="9223" max="9223" width="9.33203125" style="121"/>
    <col min="9224" max="9224" width="10.83203125" style="121" bestFit="1" customWidth="1"/>
    <col min="9225" max="9472" width="9.33203125" style="121"/>
    <col min="9473" max="9473" width="9.83203125" style="121" customWidth="1"/>
    <col min="9474" max="9474" width="63.5" style="121" customWidth="1"/>
    <col min="9475" max="9475" width="10.1640625" style="121" customWidth="1"/>
    <col min="9476" max="9476" width="15.6640625" style="121" customWidth="1"/>
    <col min="9477" max="9477" width="16" style="121" customWidth="1"/>
    <col min="9478" max="9478" width="14.6640625" style="121" customWidth="1"/>
    <col min="9479" max="9479" width="9.33203125" style="121"/>
    <col min="9480" max="9480" width="10.83203125" style="121" bestFit="1" customWidth="1"/>
    <col min="9481" max="9728" width="9.33203125" style="121"/>
    <col min="9729" max="9729" width="9.83203125" style="121" customWidth="1"/>
    <col min="9730" max="9730" width="63.5" style="121" customWidth="1"/>
    <col min="9731" max="9731" width="10.1640625" style="121" customWidth="1"/>
    <col min="9732" max="9732" width="15.6640625" style="121" customWidth="1"/>
    <col min="9733" max="9733" width="16" style="121" customWidth="1"/>
    <col min="9734" max="9734" width="14.6640625" style="121" customWidth="1"/>
    <col min="9735" max="9735" width="9.33203125" style="121"/>
    <col min="9736" max="9736" width="10.83203125" style="121" bestFit="1" customWidth="1"/>
    <col min="9737" max="9984" width="9.33203125" style="121"/>
    <col min="9985" max="9985" width="9.83203125" style="121" customWidth="1"/>
    <col min="9986" max="9986" width="63.5" style="121" customWidth="1"/>
    <col min="9987" max="9987" width="10.1640625" style="121" customWidth="1"/>
    <col min="9988" max="9988" width="15.6640625" style="121" customWidth="1"/>
    <col min="9989" max="9989" width="16" style="121" customWidth="1"/>
    <col min="9990" max="9990" width="14.6640625" style="121" customWidth="1"/>
    <col min="9991" max="9991" width="9.33203125" style="121"/>
    <col min="9992" max="9992" width="10.83203125" style="121" bestFit="1" customWidth="1"/>
    <col min="9993" max="10240" width="9.33203125" style="121"/>
    <col min="10241" max="10241" width="9.83203125" style="121" customWidth="1"/>
    <col min="10242" max="10242" width="63.5" style="121" customWidth="1"/>
    <col min="10243" max="10243" width="10.1640625" style="121" customWidth="1"/>
    <col min="10244" max="10244" width="15.6640625" style="121" customWidth="1"/>
    <col min="10245" max="10245" width="16" style="121" customWidth="1"/>
    <col min="10246" max="10246" width="14.6640625" style="121" customWidth="1"/>
    <col min="10247" max="10247" width="9.33203125" style="121"/>
    <col min="10248" max="10248" width="10.83203125" style="121" bestFit="1" customWidth="1"/>
    <col min="10249" max="10496" width="9.33203125" style="121"/>
    <col min="10497" max="10497" width="9.83203125" style="121" customWidth="1"/>
    <col min="10498" max="10498" width="63.5" style="121" customWidth="1"/>
    <col min="10499" max="10499" width="10.1640625" style="121" customWidth="1"/>
    <col min="10500" max="10500" width="15.6640625" style="121" customWidth="1"/>
    <col min="10501" max="10501" width="16" style="121" customWidth="1"/>
    <col min="10502" max="10502" width="14.6640625" style="121" customWidth="1"/>
    <col min="10503" max="10503" width="9.33203125" style="121"/>
    <col min="10504" max="10504" width="10.83203125" style="121" bestFit="1" customWidth="1"/>
    <col min="10505" max="10752" width="9.33203125" style="121"/>
    <col min="10753" max="10753" width="9.83203125" style="121" customWidth="1"/>
    <col min="10754" max="10754" width="63.5" style="121" customWidth="1"/>
    <col min="10755" max="10755" width="10.1640625" style="121" customWidth="1"/>
    <col min="10756" max="10756" width="15.6640625" style="121" customWidth="1"/>
    <col min="10757" max="10757" width="16" style="121" customWidth="1"/>
    <col min="10758" max="10758" width="14.6640625" style="121" customWidth="1"/>
    <col min="10759" max="10759" width="9.33203125" style="121"/>
    <col min="10760" max="10760" width="10.83203125" style="121" bestFit="1" customWidth="1"/>
    <col min="10761" max="11008" width="9.33203125" style="121"/>
    <col min="11009" max="11009" width="9.83203125" style="121" customWidth="1"/>
    <col min="11010" max="11010" width="63.5" style="121" customWidth="1"/>
    <col min="11011" max="11011" width="10.1640625" style="121" customWidth="1"/>
    <col min="11012" max="11012" width="15.6640625" style="121" customWidth="1"/>
    <col min="11013" max="11013" width="16" style="121" customWidth="1"/>
    <col min="11014" max="11014" width="14.6640625" style="121" customWidth="1"/>
    <col min="11015" max="11015" width="9.33203125" style="121"/>
    <col min="11016" max="11016" width="10.83203125" style="121" bestFit="1" customWidth="1"/>
    <col min="11017" max="11264" width="9.33203125" style="121"/>
    <col min="11265" max="11265" width="9.83203125" style="121" customWidth="1"/>
    <col min="11266" max="11266" width="63.5" style="121" customWidth="1"/>
    <col min="11267" max="11267" width="10.1640625" style="121" customWidth="1"/>
    <col min="11268" max="11268" width="15.6640625" style="121" customWidth="1"/>
    <col min="11269" max="11269" width="16" style="121" customWidth="1"/>
    <col min="11270" max="11270" width="14.6640625" style="121" customWidth="1"/>
    <col min="11271" max="11271" width="9.33203125" style="121"/>
    <col min="11272" max="11272" width="10.83203125" style="121" bestFit="1" customWidth="1"/>
    <col min="11273" max="11520" width="9.33203125" style="121"/>
    <col min="11521" max="11521" width="9.83203125" style="121" customWidth="1"/>
    <col min="11522" max="11522" width="63.5" style="121" customWidth="1"/>
    <col min="11523" max="11523" width="10.1640625" style="121" customWidth="1"/>
    <col min="11524" max="11524" width="15.6640625" style="121" customWidth="1"/>
    <col min="11525" max="11525" width="16" style="121" customWidth="1"/>
    <col min="11526" max="11526" width="14.6640625" style="121" customWidth="1"/>
    <col min="11527" max="11527" width="9.33203125" style="121"/>
    <col min="11528" max="11528" width="10.83203125" style="121" bestFit="1" customWidth="1"/>
    <col min="11529" max="11776" width="9.33203125" style="121"/>
    <col min="11777" max="11777" width="9.83203125" style="121" customWidth="1"/>
    <col min="11778" max="11778" width="63.5" style="121" customWidth="1"/>
    <col min="11779" max="11779" width="10.1640625" style="121" customWidth="1"/>
    <col min="11780" max="11780" width="15.6640625" style="121" customWidth="1"/>
    <col min="11781" max="11781" width="16" style="121" customWidth="1"/>
    <col min="11782" max="11782" width="14.6640625" style="121" customWidth="1"/>
    <col min="11783" max="11783" width="9.33203125" style="121"/>
    <col min="11784" max="11784" width="10.83203125" style="121" bestFit="1" customWidth="1"/>
    <col min="11785" max="12032" width="9.33203125" style="121"/>
    <col min="12033" max="12033" width="9.83203125" style="121" customWidth="1"/>
    <col min="12034" max="12034" width="63.5" style="121" customWidth="1"/>
    <col min="12035" max="12035" width="10.1640625" style="121" customWidth="1"/>
    <col min="12036" max="12036" width="15.6640625" style="121" customWidth="1"/>
    <col min="12037" max="12037" width="16" style="121" customWidth="1"/>
    <col min="12038" max="12038" width="14.6640625" style="121" customWidth="1"/>
    <col min="12039" max="12039" width="9.33203125" style="121"/>
    <col min="12040" max="12040" width="10.83203125" style="121" bestFit="1" customWidth="1"/>
    <col min="12041" max="12288" width="9.33203125" style="121"/>
    <col min="12289" max="12289" width="9.83203125" style="121" customWidth="1"/>
    <col min="12290" max="12290" width="63.5" style="121" customWidth="1"/>
    <col min="12291" max="12291" width="10.1640625" style="121" customWidth="1"/>
    <col min="12292" max="12292" width="15.6640625" style="121" customWidth="1"/>
    <col min="12293" max="12293" width="16" style="121" customWidth="1"/>
    <col min="12294" max="12294" width="14.6640625" style="121" customWidth="1"/>
    <col min="12295" max="12295" width="9.33203125" style="121"/>
    <col min="12296" max="12296" width="10.83203125" style="121" bestFit="1" customWidth="1"/>
    <col min="12297" max="12544" width="9.33203125" style="121"/>
    <col min="12545" max="12545" width="9.83203125" style="121" customWidth="1"/>
    <col min="12546" max="12546" width="63.5" style="121" customWidth="1"/>
    <col min="12547" max="12547" width="10.1640625" style="121" customWidth="1"/>
    <col min="12548" max="12548" width="15.6640625" style="121" customWidth="1"/>
    <col min="12549" max="12549" width="16" style="121" customWidth="1"/>
    <col min="12550" max="12550" width="14.6640625" style="121" customWidth="1"/>
    <col min="12551" max="12551" width="9.33203125" style="121"/>
    <col min="12552" max="12552" width="10.83203125" style="121" bestFit="1" customWidth="1"/>
    <col min="12553" max="12800" width="9.33203125" style="121"/>
    <col min="12801" max="12801" width="9.83203125" style="121" customWidth="1"/>
    <col min="12802" max="12802" width="63.5" style="121" customWidth="1"/>
    <col min="12803" max="12803" width="10.1640625" style="121" customWidth="1"/>
    <col min="12804" max="12804" width="15.6640625" style="121" customWidth="1"/>
    <col min="12805" max="12805" width="16" style="121" customWidth="1"/>
    <col min="12806" max="12806" width="14.6640625" style="121" customWidth="1"/>
    <col min="12807" max="12807" width="9.33203125" style="121"/>
    <col min="12808" max="12808" width="10.83203125" style="121" bestFit="1" customWidth="1"/>
    <col min="12809" max="13056" width="9.33203125" style="121"/>
    <col min="13057" max="13057" width="9.83203125" style="121" customWidth="1"/>
    <col min="13058" max="13058" width="63.5" style="121" customWidth="1"/>
    <col min="13059" max="13059" width="10.1640625" style="121" customWidth="1"/>
    <col min="13060" max="13060" width="15.6640625" style="121" customWidth="1"/>
    <col min="13061" max="13061" width="16" style="121" customWidth="1"/>
    <col min="13062" max="13062" width="14.6640625" style="121" customWidth="1"/>
    <col min="13063" max="13063" width="9.33203125" style="121"/>
    <col min="13064" max="13064" width="10.83203125" style="121" bestFit="1" customWidth="1"/>
    <col min="13065" max="13312" width="9.33203125" style="121"/>
    <col min="13313" max="13313" width="9.83203125" style="121" customWidth="1"/>
    <col min="13314" max="13314" width="63.5" style="121" customWidth="1"/>
    <col min="13315" max="13315" width="10.1640625" style="121" customWidth="1"/>
    <col min="13316" max="13316" width="15.6640625" style="121" customWidth="1"/>
    <col min="13317" max="13317" width="16" style="121" customWidth="1"/>
    <col min="13318" max="13318" width="14.6640625" style="121" customWidth="1"/>
    <col min="13319" max="13319" width="9.33203125" style="121"/>
    <col min="13320" max="13320" width="10.83203125" style="121" bestFit="1" customWidth="1"/>
    <col min="13321" max="13568" width="9.33203125" style="121"/>
    <col min="13569" max="13569" width="9.83203125" style="121" customWidth="1"/>
    <col min="13570" max="13570" width="63.5" style="121" customWidth="1"/>
    <col min="13571" max="13571" width="10.1640625" style="121" customWidth="1"/>
    <col min="13572" max="13572" width="15.6640625" style="121" customWidth="1"/>
    <col min="13573" max="13573" width="16" style="121" customWidth="1"/>
    <col min="13574" max="13574" width="14.6640625" style="121" customWidth="1"/>
    <col min="13575" max="13575" width="9.33203125" style="121"/>
    <col min="13576" max="13576" width="10.83203125" style="121" bestFit="1" customWidth="1"/>
    <col min="13577" max="13824" width="9.33203125" style="121"/>
    <col min="13825" max="13825" width="9.83203125" style="121" customWidth="1"/>
    <col min="13826" max="13826" width="63.5" style="121" customWidth="1"/>
    <col min="13827" max="13827" width="10.1640625" style="121" customWidth="1"/>
    <col min="13828" max="13828" width="15.6640625" style="121" customWidth="1"/>
    <col min="13829" max="13829" width="16" style="121" customWidth="1"/>
    <col min="13830" max="13830" width="14.6640625" style="121" customWidth="1"/>
    <col min="13831" max="13831" width="9.33203125" style="121"/>
    <col min="13832" max="13832" width="10.83203125" style="121" bestFit="1" customWidth="1"/>
    <col min="13833" max="14080" width="9.33203125" style="121"/>
    <col min="14081" max="14081" width="9.83203125" style="121" customWidth="1"/>
    <col min="14082" max="14082" width="63.5" style="121" customWidth="1"/>
    <col min="14083" max="14083" width="10.1640625" style="121" customWidth="1"/>
    <col min="14084" max="14084" width="15.6640625" style="121" customWidth="1"/>
    <col min="14085" max="14085" width="16" style="121" customWidth="1"/>
    <col min="14086" max="14086" width="14.6640625" style="121" customWidth="1"/>
    <col min="14087" max="14087" width="9.33203125" style="121"/>
    <col min="14088" max="14088" width="10.83203125" style="121" bestFit="1" customWidth="1"/>
    <col min="14089" max="14336" width="9.33203125" style="121"/>
    <col min="14337" max="14337" width="9.83203125" style="121" customWidth="1"/>
    <col min="14338" max="14338" width="63.5" style="121" customWidth="1"/>
    <col min="14339" max="14339" width="10.1640625" style="121" customWidth="1"/>
    <col min="14340" max="14340" width="15.6640625" style="121" customWidth="1"/>
    <col min="14341" max="14341" width="16" style="121" customWidth="1"/>
    <col min="14342" max="14342" width="14.6640625" style="121" customWidth="1"/>
    <col min="14343" max="14343" width="9.33203125" style="121"/>
    <col min="14344" max="14344" width="10.83203125" style="121" bestFit="1" customWidth="1"/>
    <col min="14345" max="14592" width="9.33203125" style="121"/>
    <col min="14593" max="14593" width="9.83203125" style="121" customWidth="1"/>
    <col min="14594" max="14594" width="63.5" style="121" customWidth="1"/>
    <col min="14595" max="14595" width="10.1640625" style="121" customWidth="1"/>
    <col min="14596" max="14596" width="15.6640625" style="121" customWidth="1"/>
    <col min="14597" max="14597" width="16" style="121" customWidth="1"/>
    <col min="14598" max="14598" width="14.6640625" style="121" customWidth="1"/>
    <col min="14599" max="14599" width="9.33203125" style="121"/>
    <col min="14600" max="14600" width="10.83203125" style="121" bestFit="1" customWidth="1"/>
    <col min="14601" max="14848" width="9.33203125" style="121"/>
    <col min="14849" max="14849" width="9.83203125" style="121" customWidth="1"/>
    <col min="14850" max="14850" width="63.5" style="121" customWidth="1"/>
    <col min="14851" max="14851" width="10.1640625" style="121" customWidth="1"/>
    <col min="14852" max="14852" width="15.6640625" style="121" customWidth="1"/>
    <col min="14853" max="14853" width="16" style="121" customWidth="1"/>
    <col min="14854" max="14854" width="14.6640625" style="121" customWidth="1"/>
    <col min="14855" max="14855" width="9.33203125" style="121"/>
    <col min="14856" max="14856" width="10.83203125" style="121" bestFit="1" customWidth="1"/>
    <col min="14857" max="15104" width="9.33203125" style="121"/>
    <col min="15105" max="15105" width="9.83203125" style="121" customWidth="1"/>
    <col min="15106" max="15106" width="63.5" style="121" customWidth="1"/>
    <col min="15107" max="15107" width="10.1640625" style="121" customWidth="1"/>
    <col min="15108" max="15108" width="15.6640625" style="121" customWidth="1"/>
    <col min="15109" max="15109" width="16" style="121" customWidth="1"/>
    <col min="15110" max="15110" width="14.6640625" style="121" customWidth="1"/>
    <col min="15111" max="15111" width="9.33203125" style="121"/>
    <col min="15112" max="15112" width="10.83203125" style="121" bestFit="1" customWidth="1"/>
    <col min="15113" max="15360" width="9.33203125" style="121"/>
    <col min="15361" max="15361" width="9.83203125" style="121" customWidth="1"/>
    <col min="15362" max="15362" width="63.5" style="121" customWidth="1"/>
    <col min="15363" max="15363" width="10.1640625" style="121" customWidth="1"/>
    <col min="15364" max="15364" width="15.6640625" style="121" customWidth="1"/>
    <col min="15365" max="15365" width="16" style="121" customWidth="1"/>
    <col min="15366" max="15366" width="14.6640625" style="121" customWidth="1"/>
    <col min="15367" max="15367" width="9.33203125" style="121"/>
    <col min="15368" max="15368" width="10.83203125" style="121" bestFit="1" customWidth="1"/>
    <col min="15369" max="15616" width="9.33203125" style="121"/>
    <col min="15617" max="15617" width="9.83203125" style="121" customWidth="1"/>
    <col min="15618" max="15618" width="63.5" style="121" customWidth="1"/>
    <col min="15619" max="15619" width="10.1640625" style="121" customWidth="1"/>
    <col min="15620" max="15620" width="15.6640625" style="121" customWidth="1"/>
    <col min="15621" max="15621" width="16" style="121" customWidth="1"/>
    <col min="15622" max="15622" width="14.6640625" style="121" customWidth="1"/>
    <col min="15623" max="15623" width="9.33203125" style="121"/>
    <col min="15624" max="15624" width="10.83203125" style="121" bestFit="1" customWidth="1"/>
    <col min="15625" max="15872" width="9.33203125" style="121"/>
    <col min="15873" max="15873" width="9.83203125" style="121" customWidth="1"/>
    <col min="15874" max="15874" width="63.5" style="121" customWidth="1"/>
    <col min="15875" max="15875" width="10.1640625" style="121" customWidth="1"/>
    <col min="15876" max="15876" width="15.6640625" style="121" customWidth="1"/>
    <col min="15877" max="15877" width="16" style="121" customWidth="1"/>
    <col min="15878" max="15878" width="14.6640625" style="121" customWidth="1"/>
    <col min="15879" max="15879" width="9.33203125" style="121"/>
    <col min="15880" max="15880" width="10.83203125" style="121" bestFit="1" customWidth="1"/>
    <col min="15881" max="16128" width="9.33203125" style="121"/>
    <col min="16129" max="16129" width="9.83203125" style="121" customWidth="1"/>
    <col min="16130" max="16130" width="63.5" style="121" customWidth="1"/>
    <col min="16131" max="16131" width="10.1640625" style="121" customWidth="1"/>
    <col min="16132" max="16132" width="15.6640625" style="121" customWidth="1"/>
    <col min="16133" max="16133" width="16" style="121" customWidth="1"/>
    <col min="16134" max="16134" width="14.6640625" style="121" customWidth="1"/>
    <col min="16135" max="16135" width="9.33203125" style="121"/>
    <col min="16136" max="16136" width="10.83203125" style="121" bestFit="1" customWidth="1"/>
    <col min="16137" max="16384" width="9.33203125" style="121"/>
  </cols>
  <sheetData>
    <row r="1" spans="1:8" x14ac:dyDescent="0.25">
      <c r="A1" s="1076" t="s">
        <v>0</v>
      </c>
      <c r="B1" s="1077"/>
      <c r="C1" s="1077"/>
      <c r="D1" s="1077"/>
      <c r="E1" s="1077"/>
      <c r="F1" s="1077"/>
    </row>
    <row r="2" spans="1:8" ht="15.95" customHeight="1" thickBot="1" x14ac:dyDescent="0.3">
      <c r="F2" s="402"/>
    </row>
    <row r="3" spans="1:8" ht="63.75" customHeight="1" thickBot="1" x14ac:dyDescent="0.3">
      <c r="A3" s="403" t="s">
        <v>93</v>
      </c>
      <c r="B3" s="404" t="s">
        <v>2</v>
      </c>
      <c r="C3" s="178" t="s">
        <v>159</v>
      </c>
      <c r="D3" s="178" t="s">
        <v>385</v>
      </c>
      <c r="E3" s="178" t="s">
        <v>386</v>
      </c>
      <c r="F3" s="405" t="s">
        <v>387</v>
      </c>
    </row>
    <row r="4" spans="1:8" ht="20.100000000000001" customHeight="1" thickBot="1" x14ac:dyDescent="0.3">
      <c r="A4" s="406">
        <v>1</v>
      </c>
      <c r="B4" s="124">
        <v>2</v>
      </c>
      <c r="C4" s="125">
        <v>3</v>
      </c>
      <c r="D4" s="125">
        <v>4</v>
      </c>
      <c r="E4" s="125">
        <v>5</v>
      </c>
      <c r="F4" s="407">
        <v>6</v>
      </c>
    </row>
    <row r="5" spans="1:8" ht="20.100000000000001" customHeight="1" thickBot="1" x14ac:dyDescent="0.3">
      <c r="A5" s="408" t="s">
        <v>3</v>
      </c>
      <c r="B5" s="126" t="s">
        <v>263</v>
      </c>
      <c r="C5" s="127" t="s">
        <v>160</v>
      </c>
      <c r="D5" s="153">
        <f>SUM(D6,D13)</f>
        <v>22255</v>
      </c>
      <c r="E5" s="153">
        <f t="shared" ref="E5:F5" si="0">SUM(E6,E13)</f>
        <v>23201</v>
      </c>
      <c r="F5" s="153">
        <f t="shared" si="0"/>
        <v>23235</v>
      </c>
    </row>
    <row r="6" spans="1:8" ht="20.100000000000001" customHeight="1" thickBot="1" x14ac:dyDescent="0.3">
      <c r="A6" s="467" t="s">
        <v>4</v>
      </c>
      <c r="B6" s="297" t="s">
        <v>183</v>
      </c>
      <c r="C6" s="297" t="s">
        <v>189</v>
      </c>
      <c r="D6" s="465">
        <f>SUM(D7:D12)</f>
        <v>21291</v>
      </c>
      <c r="E6" s="465">
        <f t="shared" ref="E6:F6" si="1">SUM(E7:E12)</f>
        <v>22139</v>
      </c>
      <c r="F6" s="465">
        <f t="shared" si="1"/>
        <v>22376</v>
      </c>
    </row>
    <row r="7" spans="1:8" ht="20.100000000000001" customHeight="1" x14ac:dyDescent="0.25">
      <c r="A7" s="412" t="s">
        <v>5</v>
      </c>
      <c r="B7" s="129" t="s">
        <v>184</v>
      </c>
      <c r="C7" s="130" t="s">
        <v>190</v>
      </c>
      <c r="D7" s="413">
        <v>14577</v>
      </c>
      <c r="E7" s="413">
        <v>15480</v>
      </c>
      <c r="F7" s="414">
        <v>15749</v>
      </c>
    </row>
    <row r="8" spans="1:8" ht="20.100000000000001" customHeight="1" x14ac:dyDescent="0.25">
      <c r="A8" s="232" t="s">
        <v>6</v>
      </c>
      <c r="B8" s="131" t="s">
        <v>185</v>
      </c>
      <c r="C8" s="130" t="s">
        <v>191</v>
      </c>
      <c r="D8" s="413"/>
      <c r="E8" s="413"/>
      <c r="F8" s="414"/>
    </row>
    <row r="9" spans="1:8" ht="20.100000000000001" customHeight="1" x14ac:dyDescent="0.25">
      <c r="A9" s="232" t="s">
        <v>7</v>
      </c>
      <c r="B9" s="131" t="s">
        <v>186</v>
      </c>
      <c r="C9" s="130" t="s">
        <v>192</v>
      </c>
      <c r="D9" s="413">
        <v>4029</v>
      </c>
      <c r="E9" s="413">
        <v>4619</v>
      </c>
      <c r="F9" s="414">
        <v>4827</v>
      </c>
    </row>
    <row r="10" spans="1:8" ht="20.100000000000001" customHeight="1" x14ac:dyDescent="0.25">
      <c r="A10" s="232" t="s">
        <v>8</v>
      </c>
      <c r="B10" s="132" t="s">
        <v>187</v>
      </c>
      <c r="C10" s="130" t="s">
        <v>193</v>
      </c>
      <c r="D10" s="413">
        <v>1200</v>
      </c>
      <c r="E10" s="413">
        <v>1800</v>
      </c>
      <c r="F10" s="414">
        <v>1800</v>
      </c>
    </row>
    <row r="11" spans="1:8" ht="20.100000000000001" customHeight="1" x14ac:dyDescent="0.25">
      <c r="A11" s="232" t="s">
        <v>10</v>
      </c>
      <c r="B11" s="132" t="s">
        <v>286</v>
      </c>
      <c r="C11" s="130" t="s">
        <v>194</v>
      </c>
      <c r="D11" s="413">
        <v>1485</v>
      </c>
      <c r="E11" s="413">
        <v>240</v>
      </c>
      <c r="F11" s="414"/>
    </row>
    <row r="12" spans="1:8" ht="20.100000000000001" customHeight="1" thickBot="1" x14ac:dyDescent="0.3">
      <c r="A12" s="232" t="s">
        <v>11</v>
      </c>
      <c r="B12" s="132" t="s">
        <v>356</v>
      </c>
      <c r="C12" s="130" t="s">
        <v>287</v>
      </c>
      <c r="D12" s="416"/>
      <c r="E12" s="416"/>
      <c r="F12" s="414"/>
    </row>
    <row r="13" spans="1:8" ht="20.100000000000001" customHeight="1" thickBot="1" x14ac:dyDescent="0.3">
      <c r="A13" s="467" t="s">
        <v>12</v>
      </c>
      <c r="B13" s="297" t="s">
        <v>345</v>
      </c>
      <c r="C13" s="297" t="s">
        <v>280</v>
      </c>
      <c r="D13" s="465">
        <v>964</v>
      </c>
      <c r="E13" s="465">
        <v>1062</v>
      </c>
      <c r="F13" s="466">
        <v>859</v>
      </c>
    </row>
    <row r="14" spans="1:8" ht="20.100000000000001" customHeight="1" thickBot="1" x14ac:dyDescent="0.3">
      <c r="A14" s="409" t="s">
        <v>13</v>
      </c>
      <c r="B14" s="133" t="s">
        <v>195</v>
      </c>
      <c r="C14" s="134" t="s">
        <v>162</v>
      </c>
      <c r="D14" s="161">
        <v>6508</v>
      </c>
      <c r="E14" s="161">
        <v>1769</v>
      </c>
      <c r="F14" s="154">
        <v>76274</v>
      </c>
    </row>
    <row r="15" spans="1:8" ht="20.100000000000001" customHeight="1" thickBot="1" x14ac:dyDescent="0.3">
      <c r="A15" s="409" t="s">
        <v>14</v>
      </c>
      <c r="B15" s="410" t="s">
        <v>196</v>
      </c>
      <c r="C15" s="134" t="s">
        <v>163</v>
      </c>
      <c r="D15" s="161">
        <f>SUM(D19:D22,D16)</f>
        <v>6763</v>
      </c>
      <c r="E15" s="161">
        <f>SUM(E19:E22,E16)</f>
        <v>6747</v>
      </c>
      <c r="F15" s="154">
        <f>SUM(F19:F22,F16)</f>
        <v>6900</v>
      </c>
    </row>
    <row r="16" spans="1:8" ht="20.100000000000001" customHeight="1" x14ac:dyDescent="0.25">
      <c r="A16" s="177" t="s">
        <v>15</v>
      </c>
      <c r="B16" s="132" t="s">
        <v>197</v>
      </c>
      <c r="C16" s="136" t="s">
        <v>198</v>
      </c>
      <c r="D16" s="418">
        <v>4770</v>
      </c>
      <c r="E16" s="418">
        <v>4373</v>
      </c>
      <c r="F16" s="419">
        <v>4600</v>
      </c>
      <c r="G16" s="470"/>
      <c r="H16" s="471"/>
    </row>
    <row r="17" spans="1:6" ht="20.100000000000001" customHeight="1" x14ac:dyDescent="0.25">
      <c r="A17" s="232" t="s">
        <v>16</v>
      </c>
      <c r="B17" s="132" t="s">
        <v>199</v>
      </c>
      <c r="C17" s="132"/>
      <c r="D17" s="179">
        <v>4115</v>
      </c>
      <c r="E17" s="179">
        <v>3732</v>
      </c>
      <c r="F17" s="420">
        <v>4000</v>
      </c>
    </row>
    <row r="18" spans="1:6" ht="20.100000000000001" customHeight="1" x14ac:dyDescent="0.25">
      <c r="A18" s="232" t="s">
        <v>17</v>
      </c>
      <c r="B18" s="132" t="s">
        <v>200</v>
      </c>
      <c r="C18" s="132"/>
      <c r="D18" s="179">
        <v>655</v>
      </c>
      <c r="E18" s="179">
        <v>641</v>
      </c>
      <c r="F18" s="420">
        <v>600</v>
      </c>
    </row>
    <row r="19" spans="1:6" ht="20.100000000000001" customHeight="1" x14ac:dyDescent="0.25">
      <c r="A19" s="232" t="s">
        <v>18</v>
      </c>
      <c r="B19" s="132" t="s">
        <v>201</v>
      </c>
      <c r="C19" s="132" t="s">
        <v>202</v>
      </c>
      <c r="D19" s="179">
        <v>1095</v>
      </c>
      <c r="E19" s="179">
        <v>1471</v>
      </c>
      <c r="F19" s="420">
        <v>1400</v>
      </c>
    </row>
    <row r="20" spans="1:6" ht="20.100000000000001" customHeight="1" x14ac:dyDescent="0.25">
      <c r="A20" s="232" t="s">
        <v>19</v>
      </c>
      <c r="B20" s="132" t="s">
        <v>203</v>
      </c>
      <c r="C20" s="132" t="s">
        <v>204</v>
      </c>
      <c r="D20" s="179">
        <v>865</v>
      </c>
      <c r="E20" s="179">
        <v>897</v>
      </c>
      <c r="F20" s="420">
        <v>800</v>
      </c>
    </row>
    <row r="21" spans="1:6" ht="20.100000000000001" customHeight="1" x14ac:dyDescent="0.25">
      <c r="A21" s="232" t="s">
        <v>20</v>
      </c>
      <c r="B21" s="132" t="s">
        <v>205</v>
      </c>
      <c r="C21" s="132" t="s">
        <v>206</v>
      </c>
      <c r="D21" s="179"/>
      <c r="E21" s="179"/>
      <c r="F21" s="420"/>
    </row>
    <row r="22" spans="1:6" ht="20.100000000000001" customHeight="1" thickBot="1" x14ac:dyDescent="0.3">
      <c r="A22" s="421" t="s">
        <v>21</v>
      </c>
      <c r="B22" s="132" t="s">
        <v>207</v>
      </c>
      <c r="C22" s="132" t="s">
        <v>208</v>
      </c>
      <c r="D22" s="418">
        <v>33</v>
      </c>
      <c r="E22" s="418">
        <v>6</v>
      </c>
      <c r="F22" s="422">
        <v>100</v>
      </c>
    </row>
    <row r="23" spans="1:6" ht="20.100000000000001" customHeight="1" thickBot="1" x14ac:dyDescent="0.3">
      <c r="A23" s="409" t="s">
        <v>22</v>
      </c>
      <c r="B23" s="410" t="s">
        <v>357</v>
      </c>
      <c r="C23" s="134" t="s">
        <v>165</v>
      </c>
      <c r="D23" s="161">
        <f>SUM(D24:D33)</f>
        <v>341</v>
      </c>
      <c r="E23" s="161">
        <f>SUM(E24:E33)</f>
        <v>308</v>
      </c>
      <c r="F23" s="154">
        <f>SUM(F24:F33)</f>
        <v>315</v>
      </c>
    </row>
    <row r="24" spans="1:6" ht="20.100000000000001" customHeight="1" x14ac:dyDescent="0.25">
      <c r="A24" s="412" t="s">
        <v>23</v>
      </c>
      <c r="B24" s="138" t="s">
        <v>210</v>
      </c>
      <c r="C24" s="138" t="s">
        <v>212</v>
      </c>
      <c r="D24" s="423"/>
      <c r="E24" s="424"/>
      <c r="F24" s="425"/>
    </row>
    <row r="25" spans="1:6" ht="20.100000000000001" customHeight="1" x14ac:dyDescent="0.25">
      <c r="A25" s="232" t="s">
        <v>24</v>
      </c>
      <c r="B25" s="132" t="s">
        <v>211</v>
      </c>
      <c r="C25" s="132" t="s">
        <v>219</v>
      </c>
      <c r="D25" s="179">
        <v>201</v>
      </c>
      <c r="E25" s="179">
        <v>132</v>
      </c>
      <c r="F25" s="415">
        <v>200</v>
      </c>
    </row>
    <row r="26" spans="1:6" ht="20.100000000000001" customHeight="1" x14ac:dyDescent="0.25">
      <c r="A26" s="232" t="s">
        <v>25</v>
      </c>
      <c r="B26" s="132" t="s">
        <v>213</v>
      </c>
      <c r="C26" s="132" t="s">
        <v>220</v>
      </c>
      <c r="D26" s="179">
        <v>66</v>
      </c>
      <c r="E26" s="179">
        <v>4</v>
      </c>
      <c r="F26" s="415">
        <v>50</v>
      </c>
    </row>
    <row r="27" spans="1:6" ht="20.100000000000001" customHeight="1" x14ac:dyDescent="0.25">
      <c r="A27" s="232" t="s">
        <v>26</v>
      </c>
      <c r="B27" s="132" t="s">
        <v>214</v>
      </c>
      <c r="C27" s="132" t="s">
        <v>221</v>
      </c>
      <c r="D27" s="179">
        <v>68</v>
      </c>
      <c r="E27" s="179">
        <v>6</v>
      </c>
      <c r="F27" s="415">
        <v>60</v>
      </c>
    </row>
    <row r="28" spans="1:6" ht="20.100000000000001" customHeight="1" x14ac:dyDescent="0.25">
      <c r="A28" s="232" t="s">
        <v>27</v>
      </c>
      <c r="B28" s="136" t="s">
        <v>215</v>
      </c>
      <c r="C28" s="132" t="s">
        <v>222</v>
      </c>
      <c r="D28" s="179"/>
      <c r="E28" s="179"/>
      <c r="F28" s="415"/>
    </row>
    <row r="29" spans="1:6" ht="20.100000000000001" customHeight="1" x14ac:dyDescent="0.25">
      <c r="A29" s="232" t="s">
        <v>139</v>
      </c>
      <c r="B29" s="132" t="s">
        <v>216</v>
      </c>
      <c r="C29" s="132" t="s">
        <v>223</v>
      </c>
      <c r="D29" s="179"/>
      <c r="E29" s="179"/>
      <c r="F29" s="415"/>
    </row>
    <row r="30" spans="1:6" ht="20.100000000000001" customHeight="1" x14ac:dyDescent="0.25">
      <c r="A30" s="232" t="s">
        <v>241</v>
      </c>
      <c r="B30" s="132" t="s">
        <v>217</v>
      </c>
      <c r="C30" s="132" t="s">
        <v>224</v>
      </c>
      <c r="D30" s="179"/>
      <c r="E30" s="179"/>
      <c r="F30" s="415"/>
    </row>
    <row r="31" spans="1:6" ht="20.100000000000001" customHeight="1" x14ac:dyDescent="0.25">
      <c r="A31" s="232" t="s">
        <v>242</v>
      </c>
      <c r="B31" s="132" t="s">
        <v>235</v>
      </c>
      <c r="C31" s="132" t="s">
        <v>225</v>
      </c>
      <c r="D31" s="179">
        <v>1</v>
      </c>
      <c r="E31" s="179"/>
      <c r="F31" s="415">
        <v>5</v>
      </c>
    </row>
    <row r="32" spans="1:6" ht="20.100000000000001" customHeight="1" x14ac:dyDescent="0.25">
      <c r="A32" s="232" t="s">
        <v>243</v>
      </c>
      <c r="B32" s="132" t="s">
        <v>218</v>
      </c>
      <c r="C32" s="132" t="s">
        <v>226</v>
      </c>
      <c r="D32" s="179"/>
      <c r="E32" s="426"/>
      <c r="F32" s="415"/>
    </row>
    <row r="33" spans="1:6" ht="20.100000000000001" customHeight="1" thickBot="1" x14ac:dyDescent="0.3">
      <c r="A33" s="421" t="s">
        <v>244</v>
      </c>
      <c r="B33" s="139" t="s">
        <v>60</v>
      </c>
      <c r="C33" s="140" t="s">
        <v>227</v>
      </c>
      <c r="D33" s="427">
        <v>5</v>
      </c>
      <c r="E33" s="427">
        <v>166</v>
      </c>
      <c r="F33" s="145"/>
    </row>
    <row r="34" spans="1:6" ht="20.100000000000001" customHeight="1" thickBot="1" x14ac:dyDescent="0.3">
      <c r="A34" s="409" t="s">
        <v>245</v>
      </c>
      <c r="B34" s="410" t="s">
        <v>228</v>
      </c>
      <c r="C34" s="134" t="s">
        <v>166</v>
      </c>
      <c r="D34" s="161">
        <f>SUM(D35:D37)</f>
        <v>6129</v>
      </c>
      <c r="E34" s="161">
        <f>SUM(E35:E37)</f>
        <v>6848</v>
      </c>
      <c r="F34" s="154">
        <f>SUM(F35:F37)</f>
        <v>0</v>
      </c>
    </row>
    <row r="35" spans="1:6" ht="20.100000000000001" customHeight="1" x14ac:dyDescent="0.25">
      <c r="A35" s="177" t="s">
        <v>246</v>
      </c>
      <c r="B35" s="130" t="s">
        <v>229</v>
      </c>
      <c r="C35" s="130" t="s">
        <v>230</v>
      </c>
      <c r="D35" s="413">
        <v>6129</v>
      </c>
      <c r="E35" s="413">
        <v>6848</v>
      </c>
      <c r="F35" s="414"/>
    </row>
    <row r="36" spans="1:6" ht="20.100000000000001" customHeight="1" x14ac:dyDescent="0.25">
      <c r="A36" s="232" t="s">
        <v>247</v>
      </c>
      <c r="B36" s="132" t="s">
        <v>231</v>
      </c>
      <c r="C36" s="132" t="s">
        <v>232</v>
      </c>
      <c r="D36" s="413"/>
      <c r="E36" s="428"/>
      <c r="F36" s="414"/>
    </row>
    <row r="37" spans="1:6" ht="20.100000000000001" customHeight="1" thickBot="1" x14ac:dyDescent="0.3">
      <c r="A37" s="417" t="s">
        <v>248</v>
      </c>
      <c r="B37" s="429" t="s">
        <v>233</v>
      </c>
      <c r="C37" s="144" t="s">
        <v>234</v>
      </c>
      <c r="D37" s="430"/>
      <c r="E37" s="418"/>
      <c r="F37" s="414"/>
    </row>
    <row r="38" spans="1:6" ht="20.100000000000001" customHeight="1" thickBot="1" x14ac:dyDescent="0.3">
      <c r="A38" s="409" t="s">
        <v>249</v>
      </c>
      <c r="B38" s="468" t="s">
        <v>236</v>
      </c>
      <c r="C38" s="134" t="s">
        <v>167</v>
      </c>
      <c r="D38" s="161">
        <v>441</v>
      </c>
      <c r="E38" s="161">
        <v>27</v>
      </c>
      <c r="F38" s="146"/>
    </row>
    <row r="39" spans="1:6" ht="20.100000000000001" customHeight="1" thickBot="1" x14ac:dyDescent="0.3">
      <c r="A39" s="409" t="s">
        <v>250</v>
      </c>
      <c r="B39" s="468" t="s">
        <v>237</v>
      </c>
      <c r="C39" s="410" t="s">
        <v>168</v>
      </c>
      <c r="D39" s="411"/>
      <c r="E39" s="411"/>
      <c r="F39" s="146"/>
    </row>
    <row r="40" spans="1:6" ht="20.25" customHeight="1" thickBot="1" x14ac:dyDescent="0.3">
      <c r="A40" s="409" t="s">
        <v>251</v>
      </c>
      <c r="B40" s="147" t="s">
        <v>119</v>
      </c>
      <c r="C40" s="148" t="s">
        <v>238</v>
      </c>
      <c r="D40" s="431">
        <f>SUM(D39,D5,D14,D15,D23,D34,D38)</f>
        <v>42437</v>
      </c>
      <c r="E40" s="431">
        <f>SUM(E39,E5,E14,E15,E23,E34,E38)</f>
        <v>38900</v>
      </c>
      <c r="F40" s="432">
        <f>SUM(F39,F5,F14,F15,F23,F34,F38)</f>
        <v>106724</v>
      </c>
    </row>
    <row r="41" spans="1:6" ht="20.100000000000001" customHeight="1" thickBot="1" x14ac:dyDescent="0.3">
      <c r="A41" s="409" t="s">
        <v>252</v>
      </c>
      <c r="B41" s="410" t="s">
        <v>140</v>
      </c>
      <c r="C41" s="134" t="s">
        <v>239</v>
      </c>
      <c r="D41" s="161">
        <f>SUM(D42:D46)</f>
        <v>22096</v>
      </c>
      <c r="E41" s="161">
        <f>SUM(E42:E46)</f>
        <v>22669</v>
      </c>
      <c r="F41" s="154">
        <f>SUM(F42:F46)</f>
        <v>28424</v>
      </c>
    </row>
    <row r="42" spans="1:6" ht="20.100000000000001" customHeight="1" x14ac:dyDescent="0.25">
      <c r="A42" s="177" t="s">
        <v>253</v>
      </c>
      <c r="B42" s="149" t="s">
        <v>363</v>
      </c>
      <c r="C42" s="138"/>
      <c r="D42" s="433">
        <v>21099</v>
      </c>
      <c r="E42" s="433">
        <v>21603</v>
      </c>
      <c r="F42" s="142">
        <v>28000</v>
      </c>
    </row>
    <row r="43" spans="1:6" ht="20.100000000000001" customHeight="1" x14ac:dyDescent="0.25">
      <c r="A43" s="232" t="s">
        <v>254</v>
      </c>
      <c r="B43" s="131" t="s">
        <v>324</v>
      </c>
      <c r="C43" s="132"/>
      <c r="D43" s="179">
        <v>997</v>
      </c>
      <c r="E43" s="179">
        <v>1066</v>
      </c>
      <c r="F43" s="415">
        <v>424</v>
      </c>
    </row>
    <row r="44" spans="1:6" ht="20.100000000000001" customHeight="1" x14ac:dyDescent="0.25">
      <c r="A44" s="232" t="s">
        <v>300</v>
      </c>
      <c r="B44" s="150" t="s">
        <v>358</v>
      </c>
      <c r="C44" s="140"/>
      <c r="D44" s="427"/>
      <c r="E44" s="427"/>
      <c r="F44" s="143"/>
    </row>
    <row r="45" spans="1:6" ht="20.100000000000001" customHeight="1" x14ac:dyDescent="0.25">
      <c r="A45" s="232" t="s">
        <v>301</v>
      </c>
      <c r="B45" s="131" t="s">
        <v>141</v>
      </c>
      <c r="C45" s="151"/>
      <c r="D45" s="434"/>
      <c r="E45" s="434"/>
      <c r="F45" s="415"/>
    </row>
    <row r="46" spans="1:6" ht="20.100000000000001" customHeight="1" thickBot="1" x14ac:dyDescent="0.3">
      <c r="A46" s="421" t="s">
        <v>359</v>
      </c>
      <c r="B46" s="139" t="s">
        <v>157</v>
      </c>
      <c r="C46" s="435"/>
      <c r="D46" s="436"/>
      <c r="E46" s="436"/>
      <c r="F46" s="437"/>
    </row>
    <row r="47" spans="1:6" ht="20.100000000000001" customHeight="1" thickBot="1" x14ac:dyDescent="0.3">
      <c r="A47" s="409" t="s">
        <v>360</v>
      </c>
      <c r="B47" s="410" t="s">
        <v>118</v>
      </c>
      <c r="C47" s="438" t="s">
        <v>240</v>
      </c>
      <c r="D47" s="161">
        <f>SUM(D40,D41)</f>
        <v>64533</v>
      </c>
      <c r="E47" s="161">
        <f>SUM(E40,E41)</f>
        <v>61569</v>
      </c>
      <c r="F47" s="154">
        <f>SUM(F40,F41)</f>
        <v>135148</v>
      </c>
    </row>
    <row r="48" spans="1:6" ht="20.100000000000001" customHeight="1" x14ac:dyDescent="0.25">
      <c r="A48" s="1078"/>
      <c r="B48" s="1078"/>
      <c r="C48" s="1078"/>
      <c r="D48" s="1078"/>
      <c r="E48" s="1078"/>
      <c r="F48" s="1078"/>
    </row>
    <row r="49" spans="1:6" ht="20.100000000000001" customHeight="1" thickBot="1" x14ac:dyDescent="0.3">
      <c r="A49" s="1076" t="s">
        <v>28</v>
      </c>
      <c r="B49" s="1076"/>
      <c r="C49" s="1076"/>
      <c r="D49" s="1076"/>
      <c r="E49" s="1076"/>
      <c r="F49" s="1076"/>
    </row>
    <row r="50" spans="1:6" ht="66.75" customHeight="1" thickBot="1" x14ac:dyDescent="0.3">
      <c r="A50" s="403" t="s">
        <v>108</v>
      </c>
      <c r="B50" s="404" t="s">
        <v>29</v>
      </c>
      <c r="C50" s="178" t="s">
        <v>159</v>
      </c>
      <c r="D50" s="178" t="s">
        <v>385</v>
      </c>
      <c r="E50" s="178" t="s">
        <v>386</v>
      </c>
      <c r="F50" s="405" t="s">
        <v>387</v>
      </c>
    </row>
    <row r="51" spans="1:6" ht="20.100000000000001" customHeight="1" thickBot="1" x14ac:dyDescent="0.3">
      <c r="A51" s="439">
        <v>1</v>
      </c>
      <c r="B51" s="440">
        <v>2</v>
      </c>
      <c r="C51" s="441">
        <v>3</v>
      </c>
      <c r="D51" s="441">
        <v>4</v>
      </c>
      <c r="E51" s="441">
        <v>5</v>
      </c>
      <c r="F51" s="442">
        <v>6</v>
      </c>
    </row>
    <row r="52" spans="1:6" ht="20.100000000000001" customHeight="1" thickBot="1" x14ac:dyDescent="0.3">
      <c r="A52" s="408" t="s">
        <v>3</v>
      </c>
      <c r="B52" s="152" t="s">
        <v>116</v>
      </c>
      <c r="C52" s="153" t="s">
        <v>255</v>
      </c>
      <c r="D52" s="128">
        <f>SUM(D53:D57)</f>
        <v>27959</v>
      </c>
      <c r="E52" s="128">
        <f>SUM(E53:E57)</f>
        <v>22131</v>
      </c>
      <c r="F52" s="443">
        <f>SUM(F53:F57)</f>
        <v>27585</v>
      </c>
    </row>
    <row r="53" spans="1:6" ht="20.100000000000001" customHeight="1" x14ac:dyDescent="0.25">
      <c r="A53" s="177" t="s">
        <v>4</v>
      </c>
      <c r="B53" s="138" t="s">
        <v>30</v>
      </c>
      <c r="C53" s="155" t="s">
        <v>173</v>
      </c>
      <c r="D53" s="423">
        <v>9973</v>
      </c>
      <c r="E53" s="423">
        <v>10755</v>
      </c>
      <c r="F53" s="214">
        <v>11252</v>
      </c>
    </row>
    <row r="54" spans="1:6" ht="20.100000000000001" customHeight="1" x14ac:dyDescent="0.25">
      <c r="A54" s="232" t="s">
        <v>5</v>
      </c>
      <c r="B54" s="179" t="s">
        <v>278</v>
      </c>
      <c r="C54" s="151" t="s">
        <v>174</v>
      </c>
      <c r="D54" s="434">
        <v>2224</v>
      </c>
      <c r="E54" s="434">
        <v>1995</v>
      </c>
      <c r="F54" s="163">
        <v>2224</v>
      </c>
    </row>
    <row r="55" spans="1:6" ht="20.100000000000001" customHeight="1" x14ac:dyDescent="0.25">
      <c r="A55" s="233" t="s">
        <v>6</v>
      </c>
      <c r="B55" s="132" t="s">
        <v>57</v>
      </c>
      <c r="C55" s="156" t="s">
        <v>175</v>
      </c>
      <c r="D55" s="444">
        <v>12829</v>
      </c>
      <c r="E55" s="444">
        <v>6756</v>
      </c>
      <c r="F55" s="163">
        <v>9170</v>
      </c>
    </row>
    <row r="56" spans="1:6" ht="20.100000000000001" customHeight="1" x14ac:dyDescent="0.25">
      <c r="A56" s="232" t="s">
        <v>7</v>
      </c>
      <c r="B56" s="157" t="s">
        <v>63</v>
      </c>
      <c r="C56" s="158" t="s">
        <v>176</v>
      </c>
      <c r="D56" s="179">
        <v>754</v>
      </c>
      <c r="E56" s="445">
        <v>599</v>
      </c>
      <c r="F56" s="163">
        <v>820</v>
      </c>
    </row>
    <row r="57" spans="1:6" ht="20.100000000000001" customHeight="1" thickBot="1" x14ac:dyDescent="0.3">
      <c r="A57" s="233" t="s">
        <v>8</v>
      </c>
      <c r="B57" s="159" t="s">
        <v>64</v>
      </c>
      <c r="C57" s="446" t="s">
        <v>177</v>
      </c>
      <c r="D57" s="447">
        <v>2179</v>
      </c>
      <c r="E57" s="448">
        <v>2026</v>
      </c>
      <c r="F57" s="162">
        <v>4119</v>
      </c>
    </row>
    <row r="58" spans="1:6" ht="20.100000000000001" customHeight="1" thickBot="1" x14ac:dyDescent="0.3">
      <c r="A58" s="409" t="s">
        <v>9</v>
      </c>
      <c r="B58" s="411" t="s">
        <v>117</v>
      </c>
      <c r="C58" s="161" t="s">
        <v>256</v>
      </c>
      <c r="D58" s="137">
        <f>SUM(D59:D61)</f>
        <v>13866</v>
      </c>
      <c r="E58" s="137">
        <f>SUM(E59:E61)</f>
        <v>1598</v>
      </c>
      <c r="F58" s="146">
        <f>SUM(F59:F61)</f>
        <v>106244</v>
      </c>
    </row>
    <row r="59" spans="1:6" ht="20.100000000000001" customHeight="1" x14ac:dyDescent="0.25">
      <c r="A59" s="412" t="s">
        <v>10</v>
      </c>
      <c r="B59" s="132" t="s">
        <v>90</v>
      </c>
      <c r="C59" s="160" t="s">
        <v>178</v>
      </c>
      <c r="D59" s="449">
        <v>12772</v>
      </c>
      <c r="E59" s="449">
        <v>1598</v>
      </c>
      <c r="F59" s="162">
        <v>103244</v>
      </c>
    </row>
    <row r="60" spans="1:6" ht="20.100000000000001" customHeight="1" x14ac:dyDescent="0.25">
      <c r="A60" s="232" t="s">
        <v>11</v>
      </c>
      <c r="B60" s="132" t="s">
        <v>65</v>
      </c>
      <c r="C60" s="151" t="s">
        <v>179</v>
      </c>
      <c r="D60" s="449">
        <v>1094</v>
      </c>
      <c r="E60" s="449"/>
      <c r="F60" s="162">
        <v>3000</v>
      </c>
    </row>
    <row r="61" spans="1:6" ht="20.100000000000001" customHeight="1" thickBot="1" x14ac:dyDescent="0.3">
      <c r="A61" s="233" t="s">
        <v>12</v>
      </c>
      <c r="B61" s="132" t="s">
        <v>66</v>
      </c>
      <c r="C61" s="151" t="s">
        <v>180</v>
      </c>
      <c r="D61" s="449"/>
      <c r="E61" s="449"/>
      <c r="F61" s="162"/>
    </row>
    <row r="62" spans="1:6" ht="20.100000000000001" customHeight="1" thickBot="1" x14ac:dyDescent="0.3">
      <c r="A62" s="408" t="s">
        <v>13</v>
      </c>
      <c r="B62" s="164" t="s">
        <v>115</v>
      </c>
      <c r="C62" s="165"/>
      <c r="D62" s="431">
        <f>SUM(D52,D58)</f>
        <v>41825</v>
      </c>
      <c r="E62" s="431">
        <f>SUM(E52,E58)</f>
        <v>23729</v>
      </c>
      <c r="F62" s="432">
        <f>SUM(F52,F58)</f>
        <v>133829</v>
      </c>
    </row>
    <row r="63" spans="1:6" ht="20.100000000000001" customHeight="1" thickBot="1" x14ac:dyDescent="0.3">
      <c r="A63" s="408" t="s">
        <v>14</v>
      </c>
      <c r="B63" s="411" t="s">
        <v>143</v>
      </c>
      <c r="C63" s="178" t="s">
        <v>257</v>
      </c>
      <c r="D63" s="137">
        <f>SUM(D70,D64)</f>
        <v>1106</v>
      </c>
      <c r="E63" s="137">
        <f>SUM(E70,E64)</f>
        <v>1047</v>
      </c>
      <c r="F63" s="146">
        <f>SUM(F70,F64)</f>
        <v>1319</v>
      </c>
    </row>
    <row r="64" spans="1:6" ht="20.100000000000001" customHeight="1" x14ac:dyDescent="0.25">
      <c r="A64" s="408" t="s">
        <v>15</v>
      </c>
      <c r="B64" s="166" t="s">
        <v>144</v>
      </c>
      <c r="C64" s="167"/>
      <c r="D64" s="450">
        <f>SUM(D65:D69)</f>
        <v>873</v>
      </c>
      <c r="E64" s="450">
        <f>SUM(E65:E69)</f>
        <v>1047</v>
      </c>
      <c r="F64" s="451">
        <f>SUM(F65:F69)</f>
        <v>1319</v>
      </c>
    </row>
    <row r="65" spans="1:10" ht="20.100000000000001" customHeight="1" x14ac:dyDescent="0.25">
      <c r="A65" s="232" t="s">
        <v>16</v>
      </c>
      <c r="B65" s="168" t="s">
        <v>361</v>
      </c>
      <c r="C65" s="169"/>
      <c r="D65" s="452"/>
      <c r="E65" s="169"/>
      <c r="F65" s="163"/>
    </row>
    <row r="66" spans="1:10" ht="20.100000000000001" customHeight="1" x14ac:dyDescent="0.25">
      <c r="A66" s="233" t="s">
        <v>17</v>
      </c>
      <c r="B66" s="168" t="s">
        <v>67</v>
      </c>
      <c r="C66" s="169"/>
      <c r="D66" s="452"/>
      <c r="E66" s="169"/>
      <c r="F66" s="163"/>
    </row>
    <row r="67" spans="1:10" ht="20.100000000000001" customHeight="1" x14ac:dyDescent="0.25">
      <c r="A67" s="232" t="s">
        <v>18</v>
      </c>
      <c r="B67" s="168" t="s">
        <v>337</v>
      </c>
      <c r="C67" s="169"/>
      <c r="D67" s="449">
        <v>873</v>
      </c>
      <c r="E67" s="449">
        <v>1047</v>
      </c>
      <c r="F67" s="163">
        <v>1319</v>
      </c>
    </row>
    <row r="68" spans="1:10" ht="20.100000000000001" customHeight="1" x14ac:dyDescent="0.25">
      <c r="A68" s="233" t="s">
        <v>19</v>
      </c>
      <c r="B68" s="168" t="s">
        <v>68</v>
      </c>
      <c r="C68" s="169"/>
      <c r="D68" s="452"/>
      <c r="E68" s="169"/>
      <c r="F68" s="163"/>
    </row>
    <row r="69" spans="1:10" ht="20.100000000000001" customHeight="1" x14ac:dyDescent="0.25">
      <c r="A69" s="232" t="s">
        <v>20</v>
      </c>
      <c r="B69" s="168" t="s">
        <v>156</v>
      </c>
      <c r="C69" s="168"/>
      <c r="D69" s="413"/>
      <c r="E69" s="413"/>
      <c r="F69" s="163"/>
    </row>
    <row r="70" spans="1:10" ht="20.100000000000001" customHeight="1" x14ac:dyDescent="0.25">
      <c r="A70" s="453" t="s">
        <v>21</v>
      </c>
      <c r="B70" s="166" t="s">
        <v>145</v>
      </c>
      <c r="C70" s="167"/>
      <c r="D70" s="450">
        <f>SUM(D71:D75)</f>
        <v>233</v>
      </c>
      <c r="E70" s="450">
        <f>SUM(E71:E75)</f>
        <v>0</v>
      </c>
      <c r="F70" s="454">
        <f>SUM(F71:F75)</f>
        <v>0</v>
      </c>
    </row>
    <row r="71" spans="1:10" ht="20.100000000000001" customHeight="1" x14ac:dyDescent="0.25">
      <c r="A71" s="232" t="s">
        <v>22</v>
      </c>
      <c r="B71" s="168" t="s">
        <v>58</v>
      </c>
      <c r="C71" s="170"/>
      <c r="D71" s="427">
        <v>233</v>
      </c>
      <c r="E71" s="427"/>
      <c r="F71" s="215"/>
    </row>
    <row r="72" spans="1:10" ht="20.100000000000001" customHeight="1" x14ac:dyDescent="0.25">
      <c r="A72" s="233" t="s">
        <v>23</v>
      </c>
      <c r="B72" s="168" t="s">
        <v>362</v>
      </c>
      <c r="C72" s="170"/>
      <c r="D72" s="455"/>
      <c r="E72" s="456"/>
      <c r="F72" s="163"/>
    </row>
    <row r="73" spans="1:10" ht="20.100000000000001" customHeight="1" x14ac:dyDescent="0.25">
      <c r="A73" s="232" t="s">
        <v>24</v>
      </c>
      <c r="B73" s="168" t="s">
        <v>78</v>
      </c>
      <c r="C73" s="170"/>
      <c r="D73" s="457"/>
      <c r="E73" s="458"/>
      <c r="F73" s="459"/>
    </row>
    <row r="74" spans="1:10" ht="20.100000000000001" customHeight="1" x14ac:dyDescent="0.25">
      <c r="A74" s="232" t="s">
        <v>25</v>
      </c>
      <c r="B74" s="168" t="s">
        <v>68</v>
      </c>
      <c r="C74" s="170"/>
      <c r="D74" s="457"/>
      <c r="E74" s="458"/>
      <c r="F74" s="459"/>
    </row>
    <row r="75" spans="1:10" ht="20.100000000000001" customHeight="1" thickBot="1" x14ac:dyDescent="0.3">
      <c r="A75" s="233" t="s">
        <v>26</v>
      </c>
      <c r="B75" s="168" t="s">
        <v>69</v>
      </c>
      <c r="C75" s="171"/>
      <c r="D75" s="460"/>
      <c r="E75" s="461"/>
      <c r="F75" s="462"/>
    </row>
    <row r="76" spans="1:10" ht="20.100000000000001" customHeight="1" thickBot="1" x14ac:dyDescent="0.3">
      <c r="A76" s="409" t="s">
        <v>27</v>
      </c>
      <c r="B76" s="411" t="s">
        <v>114</v>
      </c>
      <c r="C76" s="161" t="s">
        <v>258</v>
      </c>
      <c r="D76" s="137">
        <f>SUM(D52,D58,D63)</f>
        <v>42931</v>
      </c>
      <c r="E76" s="137">
        <f>SUM(E52,E58,E63)</f>
        <v>24776</v>
      </c>
      <c r="F76" s="146">
        <f>SUM(F52,F58,F63)</f>
        <v>135148</v>
      </c>
      <c r="G76" s="175"/>
      <c r="H76" s="176"/>
      <c r="I76" s="176"/>
      <c r="J76" s="176"/>
    </row>
    <row r="77" spans="1:10" ht="20.100000000000001" customHeight="1" x14ac:dyDescent="0.25">
      <c r="A77" s="1079"/>
      <c r="B77" s="1079"/>
      <c r="C77" s="1079"/>
      <c r="D77" s="1079"/>
      <c r="E77" s="1079"/>
      <c r="F77" s="1079"/>
    </row>
    <row r="78" spans="1:10" ht="20.100000000000001" customHeight="1" x14ac:dyDescent="0.25">
      <c r="A78" s="463"/>
      <c r="B78" s="464"/>
      <c r="C78" s="464"/>
      <c r="D78" s="464"/>
      <c r="E78" s="464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8" fitToWidth="3" fitToHeight="2" orientation="portrait" useFirstPageNumber="1" horizontalDpi="4294967293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11</vt:i4>
      </vt:variant>
    </vt:vector>
  </HeadingPairs>
  <TitlesOfParts>
    <vt:vector size="23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7.sz.előir.felh</vt:lpstr>
      <vt:lpstr>8.sz.önk.műk.fea </vt:lpstr>
      <vt:lpstr>9. sz.3évesterv</vt:lpstr>
      <vt:lpstr>10.sz.mell.Stab. bevét.</vt:lpstr>
      <vt:lpstr>E.1.sz Stab. tv.</vt:lpstr>
      <vt:lpstr>E.2. Előirányzat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'2.sz.mell. _önk.'!Nyomtatási_terület</vt:lpstr>
      <vt:lpstr>'4.sz.beruházás '!Nyomtatási_terület</vt:lpstr>
      <vt:lpstr>'5.sz.felújítás'!Nyomtatási_terület</vt:lpstr>
      <vt:lpstr>'6.sz.tartalékok'!Nyomtatási_terület</vt:lpstr>
      <vt:lpstr>'8.sz.önk.műk.fea '!Nyomtatási_terület</vt:lpstr>
      <vt:lpstr>'9. sz.3évesterv'!Nyomtatási_terület</vt:lpstr>
      <vt:lpstr>'E.2. Előirányzat'!Nyomtatási_terület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2019-07-10T08:22:43Z</cp:lastPrinted>
  <dcterms:created xsi:type="dcterms:W3CDTF">1999-10-30T10:30:45Z</dcterms:created>
  <dcterms:modified xsi:type="dcterms:W3CDTF">2019-07-10T08:30:10Z</dcterms:modified>
</cp:coreProperties>
</file>