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1E780B1C-4836-4057-A575-9BA7611E131E}" xr6:coauthVersionLast="43" xr6:coauthVersionMax="43" xr10:uidLastSave="{00000000-0000-0000-0000-000000000000}"/>
  <bookViews>
    <workbookView xWindow="-120" yWindow="-120" windowWidth="21840" windowHeight="13140" xr2:uid="{E9C7BA40-6D5C-40F1-8BDA-5FCF544B708E}"/>
  </bookViews>
  <sheets>
    <sheet name="4.sz. melléklet" sheetId="1" r:id="rId1"/>
  </sheets>
  <externalReferences>
    <externalReference r:id="rId2"/>
  </externalReferences>
  <definedNames>
    <definedName name="_xlnm.Print_Area" localSheetId="0">'4.sz. melléklet'!$A$1:$H$21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H19" i="1" s="1"/>
  <c r="E19" i="1"/>
  <c r="D19" i="1"/>
  <c r="G17" i="1"/>
  <c r="F17" i="1"/>
  <c r="E17" i="1"/>
  <c r="D17" i="1"/>
  <c r="H17" i="1" s="1"/>
  <c r="G16" i="1"/>
  <c r="F16" i="1"/>
  <c r="E16" i="1"/>
  <c r="D16" i="1"/>
  <c r="H16" i="1" s="1"/>
  <c r="G15" i="1"/>
  <c r="F15" i="1"/>
  <c r="H15" i="1" s="1"/>
  <c r="E15" i="1"/>
  <c r="D15" i="1"/>
  <c r="G14" i="1"/>
  <c r="F14" i="1"/>
  <c r="F18" i="1" s="1"/>
  <c r="E14" i="1"/>
  <c r="D14" i="1"/>
  <c r="G13" i="1"/>
  <c r="F13" i="1"/>
  <c r="E13" i="1"/>
  <c r="D13" i="1"/>
  <c r="H13" i="1" s="1"/>
  <c r="G12" i="1"/>
  <c r="F12" i="1"/>
  <c r="E12" i="1"/>
  <c r="D12" i="1"/>
  <c r="H12" i="1" s="1"/>
  <c r="G11" i="1"/>
  <c r="G18" i="1" s="1"/>
  <c r="G21" i="1" s="1"/>
  <c r="F11" i="1"/>
  <c r="H11" i="1" s="1"/>
  <c r="E11" i="1"/>
  <c r="E18" i="1" s="1"/>
  <c r="E21" i="1" s="1"/>
  <c r="D11" i="1"/>
  <c r="D18" i="1" s="1"/>
  <c r="D21" i="1" s="1"/>
  <c r="H2" i="1"/>
  <c r="F21" i="1" l="1"/>
  <c r="H21" i="1" s="1"/>
  <c r="H18" i="1"/>
  <c r="H14" i="1"/>
</calcChain>
</file>

<file path=xl/sharedStrings.xml><?xml version="1.0" encoding="utf-8"?>
<sst xmlns="http://schemas.openxmlformats.org/spreadsheetml/2006/main" count="49" uniqueCount="49">
  <si>
    <t>4. melléklet</t>
  </si>
  <si>
    <t>Balatonakali Önkormányzat 2018. évi összesített konszolidált működési kiadásai,</t>
  </si>
  <si>
    <t>összevont létszámkeret</t>
  </si>
  <si>
    <t>adatok Ft-ban</t>
  </si>
  <si>
    <t>Sor-   sz</t>
  </si>
  <si>
    <t>Megnevezés</t>
  </si>
  <si>
    <t>Rovat száma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</si>
  <si>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</si>
  <si>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</si>
  <si>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</si>
  <si>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</si>
  <si>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</si>
  <si>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</si>
  <si>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</si>
  <si>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</si>
  <si>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</si>
  <si>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</si>
  <si>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</si>
  <si>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</si>
  <si>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</si>
  <si>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KIADÁSOK</t>
  </si>
  <si>
    <t>1.</t>
  </si>
  <si>
    <t>Személyi juttatások</t>
  </si>
  <si>
    <t>K1</t>
  </si>
  <si>
    <t>2.</t>
  </si>
  <si>
    <t>Munkaadókatt terhelő járulékok</t>
  </si>
  <si>
    <t>K2</t>
  </si>
  <si>
    <t>3.</t>
  </si>
  <si>
    <t>Dologi kiadások</t>
  </si>
  <si>
    <t>K3</t>
  </si>
  <si>
    <t>4.</t>
  </si>
  <si>
    <t xml:space="preserve">Ellátottak pénzbeli juttatásai </t>
  </si>
  <si>
    <t>K4</t>
  </si>
  <si>
    <t>5.</t>
  </si>
  <si>
    <t>Elvonások és befizetések kiadásai</t>
  </si>
  <si>
    <t>K502</t>
  </si>
  <si>
    <t>6.</t>
  </si>
  <si>
    <t>Egyéb működési célú támogatások államháztartáson belülre</t>
  </si>
  <si>
    <t>K506</t>
  </si>
  <si>
    <t>7.</t>
  </si>
  <si>
    <t>Egyéb működési célú támogatások államháztartáson kívülre</t>
  </si>
  <si>
    <t>K512</t>
  </si>
  <si>
    <t xml:space="preserve">Működési kiadások </t>
  </si>
  <si>
    <t>8.</t>
  </si>
  <si>
    <t>Tartalékok</t>
  </si>
  <si>
    <t>K513</t>
  </si>
  <si>
    <t>9.</t>
  </si>
  <si>
    <t>Engedélyezett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</si>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</sst>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5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1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/>
    <xf numFmtId="0" fontId="1" fillId="0" borderId="20" xfId="0" applyFont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3" fontId="5" fillId="2" borderId="23" xfId="0" applyNumberFormat="1" applyFont="1" applyFill="1" applyBorder="1" applyAlignment="1">
      <alignment horizontal="right" vertical="center"/>
    </xf>
    <xf numFmtId="9" fontId="5" fillId="2" borderId="24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48217569</v>
          </cell>
          <cell r="E7">
            <v>49358888</v>
          </cell>
          <cell r="F7">
            <v>53697027</v>
          </cell>
          <cell r="G7">
            <v>51676131</v>
          </cell>
        </row>
        <row r="20">
          <cell r="D20">
            <v>10362093</v>
          </cell>
          <cell r="E20">
            <v>10602276</v>
          </cell>
          <cell r="F20">
            <v>11365944</v>
          </cell>
          <cell r="G20">
            <v>10803467</v>
          </cell>
        </row>
        <row r="21">
          <cell r="D21">
            <v>121506703</v>
          </cell>
          <cell r="E21">
            <v>127667931</v>
          </cell>
          <cell r="F21">
            <v>128167931</v>
          </cell>
          <cell r="G21">
            <v>126521237</v>
          </cell>
        </row>
        <row r="32">
          <cell r="D32">
            <v>4990000</v>
          </cell>
          <cell r="E32">
            <v>4990000</v>
          </cell>
          <cell r="F32">
            <v>4990000</v>
          </cell>
          <cell r="G32">
            <v>4990000</v>
          </cell>
        </row>
        <row r="34">
          <cell r="D34">
            <v>800000</v>
          </cell>
          <cell r="E34">
            <v>1035980</v>
          </cell>
          <cell r="F34">
            <v>1035980</v>
          </cell>
          <cell r="G34">
            <v>1035980</v>
          </cell>
        </row>
        <row r="35">
          <cell r="D35">
            <v>17905900</v>
          </cell>
          <cell r="E35">
            <v>18110900</v>
          </cell>
          <cell r="F35">
            <v>21237900</v>
          </cell>
          <cell r="G35">
            <v>21237900</v>
          </cell>
        </row>
        <row r="36">
          <cell r="D36">
            <v>7604000</v>
          </cell>
          <cell r="E36">
            <v>7754000</v>
          </cell>
          <cell r="F36">
            <v>16361000</v>
          </cell>
          <cell r="G36">
            <v>16361000</v>
          </cell>
        </row>
        <row r="37">
          <cell r="D37">
            <v>74197028</v>
          </cell>
          <cell r="E37">
            <v>66492081</v>
          </cell>
          <cell r="F37">
            <v>58306274</v>
          </cell>
          <cell r="G37">
            <v>68580841</v>
          </cell>
        </row>
      </sheetData>
      <sheetData sheetId="7">
        <row r="8">
          <cell r="D8">
            <v>12324716</v>
          </cell>
          <cell r="E8">
            <v>12796796</v>
          </cell>
          <cell r="F8">
            <v>12720621</v>
          </cell>
        </row>
        <row r="17">
          <cell r="D17">
            <v>2435403</v>
          </cell>
          <cell r="E17">
            <v>2527459</v>
          </cell>
          <cell r="F17">
            <v>2499532</v>
          </cell>
        </row>
        <row r="18">
          <cell r="D18">
            <v>6519881</v>
          </cell>
          <cell r="E18">
            <v>5955745</v>
          </cell>
          <cell r="F18">
            <v>5531847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DBD1-B0A9-41F2-99DD-03129D09AC8F}">
  <dimension ref="A1:J22"/>
  <sheetViews>
    <sheetView tabSelected="1"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8" width="9.7109375" customWidth="1"/>
  </cols>
  <sheetData>
    <row r="1" spans="1:10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10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5/2019. (V.06.) önkormányzati rendelethez</v>
      </c>
    </row>
    <row r="3" spans="1:10" s="1" customFormat="1" ht="15" customHeight="1" x14ac:dyDescent="0.2">
      <c r="A3" s="4"/>
      <c r="B3" s="5"/>
      <c r="C3" s="5"/>
      <c r="D3" s="5"/>
      <c r="E3" s="5"/>
      <c r="F3" s="5"/>
      <c r="G3" s="5"/>
    </row>
    <row r="4" spans="1:10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</row>
    <row r="5" spans="1:10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</row>
    <row r="6" spans="1:10" s="1" customFormat="1" ht="15" customHeight="1" x14ac:dyDescent="0.2">
      <c r="A6" s="5"/>
      <c r="B6" s="7"/>
      <c r="C6" s="7"/>
      <c r="D6" s="7"/>
      <c r="E6" s="7"/>
      <c r="F6" s="7"/>
      <c r="G6" s="7"/>
      <c r="H6" s="7"/>
    </row>
    <row r="7" spans="1:10" s="1" customFormat="1" ht="15" customHeight="1" thickBot="1" x14ac:dyDescent="0.25">
      <c r="A7" s="5"/>
      <c r="B7" s="5"/>
      <c r="C7" s="5"/>
      <c r="D7" s="5"/>
      <c r="E7" s="5"/>
      <c r="F7" s="5"/>
      <c r="G7" s="5"/>
      <c r="H7" s="8" t="s">
        <v>3</v>
      </c>
    </row>
    <row r="8" spans="1:10" s="1" customFormat="1" ht="36.75" customHeight="1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10" s="1" customFormat="1" ht="15" customHeight="1" thickBot="1" x14ac:dyDescent="0.25">
      <c r="A9" s="13" t="s">
        <v>12</v>
      </c>
      <c r="B9" s="14" t="s">
        <v>13</v>
      </c>
      <c r="C9" s="15" t="s">
        <v>14</v>
      </c>
      <c r="D9" s="15" t="s">
        <v>15</v>
      </c>
      <c r="E9" s="15" t="s">
        <v>16</v>
      </c>
      <c r="F9" s="16" t="s">
        <v>17</v>
      </c>
      <c r="G9" s="16" t="s">
        <v>18</v>
      </c>
      <c r="H9" s="17" t="s">
        <v>19</v>
      </c>
    </row>
    <row r="10" spans="1:10" s="1" customFormat="1" ht="15" customHeight="1" thickTop="1" x14ac:dyDescent="0.2">
      <c r="A10" s="18" t="s">
        <v>20</v>
      </c>
      <c r="B10" s="18"/>
      <c r="C10" s="18"/>
      <c r="D10" s="18"/>
      <c r="E10" s="18"/>
      <c r="F10" s="18"/>
      <c r="G10" s="18"/>
      <c r="H10" s="18"/>
    </row>
    <row r="11" spans="1:10" s="1" customFormat="1" ht="15" customHeight="1" x14ac:dyDescent="0.2">
      <c r="A11" s="19" t="s">
        <v>21</v>
      </c>
      <c r="B11" s="20" t="s">
        <v>22</v>
      </c>
      <c r="C11" s="20" t="s">
        <v>23</v>
      </c>
      <c r="D11" s="21">
        <f>'[1]7.sz. melléklet'!D7+'[1]8.sz. melléklet'!D8</f>
        <v>60542285</v>
      </c>
      <c r="E11" s="21">
        <f>'[1]7.sz. melléklet'!E7+'[1]8.sz. melléklet'!D8</f>
        <v>61683604</v>
      </c>
      <c r="F11" s="21">
        <f>'[1]7.sz. melléklet'!F7+'[1]8.sz. melléklet'!E8</f>
        <v>66493823</v>
      </c>
      <c r="G11" s="21">
        <f>'[1]7.sz. melléklet'!G7+'[1]8.sz. melléklet'!F8</f>
        <v>64396752</v>
      </c>
      <c r="H11" s="22">
        <f>F11/D11</f>
        <v>1.09830382186599</v>
      </c>
    </row>
    <row r="12" spans="1:10" s="1" customFormat="1" ht="15" customHeight="1" x14ac:dyDescent="0.2">
      <c r="A12" s="19" t="s">
        <v>24</v>
      </c>
      <c r="B12" s="20" t="s">
        <v>25</v>
      </c>
      <c r="C12" s="20" t="s">
        <v>26</v>
      </c>
      <c r="D12" s="21">
        <f>'[1]7.sz. melléklet'!D20+'[1]8.sz. melléklet'!D17</f>
        <v>12797496</v>
      </c>
      <c r="E12" s="21">
        <f>'[1]7.sz. melléklet'!E20+'[1]8.sz. melléklet'!D17</f>
        <v>13037679</v>
      </c>
      <c r="F12" s="21">
        <f>'[1]7.sz. melléklet'!F20+'[1]8.sz. melléklet'!E17</f>
        <v>13893403</v>
      </c>
      <c r="G12" s="21">
        <f>'[1]7.sz. melléklet'!G20+'[1]8.sz. melléklet'!F17</f>
        <v>13302999</v>
      </c>
      <c r="H12" s="22">
        <f t="shared" ref="H12:H21" si="0">F12/D12</f>
        <v>1.0856344866214453</v>
      </c>
    </row>
    <row r="13" spans="1:10" s="1" customFormat="1" ht="15" customHeight="1" x14ac:dyDescent="0.2">
      <c r="A13" s="19" t="s">
        <v>27</v>
      </c>
      <c r="B13" s="20" t="s">
        <v>28</v>
      </c>
      <c r="C13" s="20" t="s">
        <v>29</v>
      </c>
      <c r="D13" s="21">
        <f>'[1]7.sz. melléklet'!D21+'[1]8.sz. melléklet'!D18</f>
        <v>128026584</v>
      </c>
      <c r="E13" s="21">
        <f>'[1]7.sz. melléklet'!E21+'[1]8.sz. melléklet'!D18</f>
        <v>134187812</v>
      </c>
      <c r="F13" s="21">
        <f>'[1]7.sz. melléklet'!F21+'[1]8.sz. melléklet'!E18</f>
        <v>134123676</v>
      </c>
      <c r="G13" s="21">
        <f>'[1]7.sz. melléklet'!G21+'[1]8.sz. melléklet'!F18</f>
        <v>132053084</v>
      </c>
      <c r="H13" s="22">
        <f t="shared" si="0"/>
        <v>1.0476236404151813</v>
      </c>
    </row>
    <row r="14" spans="1:10" s="1" customFormat="1" ht="15" customHeight="1" x14ac:dyDescent="0.2">
      <c r="A14" s="19" t="s">
        <v>30</v>
      </c>
      <c r="B14" s="20" t="s">
        <v>31</v>
      </c>
      <c r="C14" s="20" t="s">
        <v>32</v>
      </c>
      <c r="D14" s="21">
        <f>'[1]7.sz. melléklet'!D32</f>
        <v>4990000</v>
      </c>
      <c r="E14" s="21">
        <f>'[1]7.sz. melléklet'!E32</f>
        <v>4990000</v>
      </c>
      <c r="F14" s="21">
        <f>'[1]7.sz. melléklet'!F32</f>
        <v>4990000</v>
      </c>
      <c r="G14" s="21">
        <f>'[1]7.sz. melléklet'!G32</f>
        <v>4990000</v>
      </c>
      <c r="H14" s="22">
        <f t="shared" si="0"/>
        <v>1</v>
      </c>
    </row>
    <row r="15" spans="1:10" s="1" customFormat="1" ht="15" customHeight="1" x14ac:dyDescent="0.2">
      <c r="A15" s="19" t="s">
        <v>33</v>
      </c>
      <c r="B15" s="23" t="s">
        <v>34</v>
      </c>
      <c r="C15" s="24" t="s">
        <v>35</v>
      </c>
      <c r="D15" s="21">
        <f>'[1]7.sz. melléklet'!D34</f>
        <v>800000</v>
      </c>
      <c r="E15" s="21">
        <f>'[1]7.sz. melléklet'!E34</f>
        <v>1035980</v>
      </c>
      <c r="F15" s="21">
        <f>'[1]7.sz. melléklet'!F34</f>
        <v>1035980</v>
      </c>
      <c r="G15" s="21">
        <f>'[1]7.sz. melléklet'!G34</f>
        <v>1035980</v>
      </c>
      <c r="H15" s="22">
        <f t="shared" si="0"/>
        <v>1.294975</v>
      </c>
    </row>
    <row r="16" spans="1:10" s="1" customFormat="1" ht="24" x14ac:dyDescent="0.2">
      <c r="A16" s="19" t="s">
        <v>36</v>
      </c>
      <c r="B16" s="25" t="s">
        <v>37</v>
      </c>
      <c r="C16" s="20" t="s">
        <v>38</v>
      </c>
      <c r="D16" s="21">
        <f>'[1]7.sz. melléklet'!D35</f>
        <v>17905900</v>
      </c>
      <c r="E16" s="21">
        <f>'[1]7.sz. melléklet'!E35</f>
        <v>18110900</v>
      </c>
      <c r="F16" s="21">
        <f>'[1]7.sz. melléklet'!F35</f>
        <v>21237900</v>
      </c>
      <c r="G16" s="21">
        <f>'[1]7.sz. melléklet'!G35</f>
        <v>21237900</v>
      </c>
      <c r="H16" s="22">
        <f t="shared" si="0"/>
        <v>1.1860839164744581</v>
      </c>
    </row>
    <row r="17" spans="1:8" s="1" customFormat="1" ht="24" x14ac:dyDescent="0.2">
      <c r="A17" s="19" t="s">
        <v>39</v>
      </c>
      <c r="B17" s="25" t="s">
        <v>40</v>
      </c>
      <c r="C17" s="20" t="s">
        <v>41</v>
      </c>
      <c r="D17" s="21">
        <f>'[1]7.sz. melléklet'!D36</f>
        <v>7604000</v>
      </c>
      <c r="E17" s="21">
        <f>'[1]7.sz. melléklet'!E36</f>
        <v>7754000</v>
      </c>
      <c r="F17" s="21">
        <f>'[1]7.sz. melléklet'!F36</f>
        <v>16361000</v>
      </c>
      <c r="G17" s="21">
        <f>'[1]7.sz. melléklet'!G36</f>
        <v>16361000</v>
      </c>
      <c r="H17" s="22">
        <f t="shared" si="0"/>
        <v>2.1516307206733298</v>
      </c>
    </row>
    <row r="18" spans="1:8" s="1" customFormat="1" ht="15" customHeight="1" x14ac:dyDescent="0.2">
      <c r="A18" s="26" t="s">
        <v>42</v>
      </c>
      <c r="B18" s="26"/>
      <c r="C18" s="27"/>
      <c r="D18" s="28">
        <f>SUM(D11:D17)</f>
        <v>232666265</v>
      </c>
      <c r="E18" s="28">
        <f>SUM(E11:E17)</f>
        <v>240799975</v>
      </c>
      <c r="F18" s="28">
        <f>SUM(F11:F17)</f>
        <v>258135782</v>
      </c>
      <c r="G18" s="28">
        <f>SUM(G11:G17)</f>
        <v>253377715</v>
      </c>
      <c r="H18" s="29">
        <f t="shared" si="0"/>
        <v>1.1094680270902186</v>
      </c>
    </row>
    <row r="19" spans="1:8" s="1" customFormat="1" ht="15" customHeight="1" x14ac:dyDescent="0.2">
      <c r="A19" s="19" t="s">
        <v>43</v>
      </c>
      <c r="B19" s="20" t="s">
        <v>44</v>
      </c>
      <c r="C19" s="20" t="s">
        <v>45</v>
      </c>
      <c r="D19" s="21">
        <f>'[1]7.sz. melléklet'!D37</f>
        <v>74197028</v>
      </c>
      <c r="E19" s="21">
        <f>'[1]7.sz. melléklet'!E37</f>
        <v>66492081</v>
      </c>
      <c r="F19" s="21">
        <f>'[1]7.sz. melléklet'!F37</f>
        <v>58306274</v>
      </c>
      <c r="G19" s="21">
        <f>'[1]7.sz. melléklet'!G37</f>
        <v>68580841</v>
      </c>
      <c r="H19" s="22">
        <f t="shared" si="0"/>
        <v>0.78583031654583257</v>
      </c>
    </row>
    <row r="20" spans="1:8" s="1" customFormat="1" ht="15" customHeight="1" thickBot="1" x14ac:dyDescent="0.25">
      <c r="A20" s="30" t="s">
        <v>46</v>
      </c>
      <c r="B20" s="31" t="s">
        <v>47</v>
      </c>
      <c r="C20" s="32"/>
      <c r="D20" s="33">
        <v>22</v>
      </c>
      <c r="E20" s="33">
        <v>22</v>
      </c>
      <c r="F20" s="33">
        <v>22</v>
      </c>
      <c r="G20" s="33">
        <v>22</v>
      </c>
      <c r="H20" s="34"/>
    </row>
    <row r="21" spans="1:8" ht="15" customHeight="1" thickTop="1" thickBot="1" x14ac:dyDescent="0.25">
      <c r="A21" s="35" t="s">
        <v>48</v>
      </c>
      <c r="B21" s="35"/>
      <c r="C21" s="36"/>
      <c r="D21" s="37">
        <f>SUM(D18:D19)</f>
        <v>306863293</v>
      </c>
      <c r="E21" s="37">
        <f>SUM(E18:E19)</f>
        <v>307292056</v>
      </c>
      <c r="F21" s="37">
        <f>SUM(F18:F19)</f>
        <v>316442056</v>
      </c>
      <c r="G21" s="37">
        <f>SUM(G18:G19)</f>
        <v>321958556</v>
      </c>
      <c r="H21" s="38">
        <f t="shared" si="0"/>
        <v>1.0312150824764825</v>
      </c>
    </row>
    <row r="22" spans="1:8" ht="15" customHeight="1" thickTop="1" x14ac:dyDescent="0.2"/>
  </sheetData>
  <sheetProtection selectLockedCells="1" selectUnlockedCells="1"/>
  <mergeCells count="5">
    <mergeCell ref="A4:J4"/>
    <mergeCell ref="A5:J5"/>
    <mergeCell ref="A10:H10"/>
    <mergeCell ref="A18:B18"/>
    <mergeCell ref="A21:B2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4.sz. melléklet</vt:lpstr>
      <vt:lpstr>'4.sz.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2019-05-03T10:57:43Z</dcterms:created>
  <dcterms:modified xsi:type="dcterms:W3CDTF">2019-05-03T10:57:55Z</dcterms:modified>
</cp:coreProperties>
</file>