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1355" windowHeight="8445"/>
  </bookViews>
  <sheets>
    <sheet name="Munka1" sheetId="1" r:id="rId1"/>
    <sheet name="Munka2" sheetId="2" r:id="rId2"/>
    <sheet name="Munka3" sheetId="3" r:id="rId3"/>
  </sheets>
  <calcPr calcId="125725"/>
</workbook>
</file>

<file path=xl/calcChain.xml><?xml version="1.0" encoding="utf-8"?>
<calcChain xmlns="http://schemas.openxmlformats.org/spreadsheetml/2006/main">
  <c r="D72" i="1"/>
  <c r="E29"/>
  <c r="E30"/>
  <c r="E31"/>
  <c r="E32"/>
  <c r="E33"/>
  <c r="E34"/>
  <c r="D26"/>
  <c r="C26"/>
  <c r="B26"/>
  <c r="D20"/>
  <c r="E19"/>
  <c r="E18"/>
  <c r="E63"/>
  <c r="E64"/>
  <c r="C20"/>
  <c r="B20"/>
  <c r="E23"/>
  <c r="E16"/>
  <c r="D65"/>
  <c r="C65"/>
  <c r="B65"/>
  <c r="E62"/>
  <c r="D58"/>
  <c r="E27"/>
  <c r="E28"/>
  <c r="E17"/>
  <c r="E15"/>
  <c r="C58"/>
  <c r="B58"/>
  <c r="D36"/>
  <c r="B36"/>
  <c r="C36"/>
  <c r="E69"/>
  <c r="D45"/>
  <c r="E12"/>
  <c r="E8"/>
  <c r="E7"/>
  <c r="C72"/>
  <c r="B72"/>
  <c r="E6"/>
  <c r="C45"/>
  <c r="E56"/>
  <c r="E24"/>
  <c r="E9"/>
  <c r="E10"/>
  <c r="E11"/>
  <c r="E13"/>
  <c r="E14"/>
  <c r="B45"/>
  <c r="E35"/>
  <c r="E22"/>
  <c r="E21"/>
  <c r="E3"/>
  <c r="E51"/>
  <c r="E52"/>
  <c r="E53"/>
  <c r="E54"/>
  <c r="E50"/>
  <c r="E41"/>
  <c r="E42"/>
  <c r="E43"/>
  <c r="E44"/>
  <c r="E4"/>
  <c r="E5"/>
  <c r="E45" l="1"/>
  <c r="D37"/>
  <c r="D75" s="1"/>
  <c r="E26"/>
  <c r="E65"/>
  <c r="E36"/>
  <c r="E58"/>
  <c r="B37"/>
  <c r="B75" s="1"/>
  <c r="C37"/>
  <c r="C75" s="1"/>
  <c r="E20"/>
  <c r="E72"/>
  <c r="E37" l="1"/>
  <c r="E75"/>
</calcChain>
</file>

<file path=xl/sharedStrings.xml><?xml version="1.0" encoding="utf-8"?>
<sst xmlns="http://schemas.openxmlformats.org/spreadsheetml/2006/main" count="93" uniqueCount="71">
  <si>
    <t>Támogatásértékű bevételek megnevezése</t>
  </si>
  <si>
    <t xml:space="preserve">OEP működési finanszírozás </t>
  </si>
  <si>
    <t>Közcélú foglalkoztatás támogatása</t>
  </si>
  <si>
    <t>Összesen</t>
  </si>
  <si>
    <t>Teljesítés
(%)</t>
  </si>
  <si>
    <t>Módosított ei.
(eFt)</t>
  </si>
  <si>
    <t>Teljesítés
 (eFt)</t>
  </si>
  <si>
    <t>Eredeti ei.
(eFt)</t>
  </si>
  <si>
    <t>Közhatalmi bevételek megnevezése</t>
  </si>
  <si>
    <t>Gépjárműadó</t>
  </si>
  <si>
    <t>Iparűzési adó</t>
  </si>
  <si>
    <t>Kommunális adó</t>
  </si>
  <si>
    <t>Intézményi működési bevételek megnevezése</t>
  </si>
  <si>
    <t>A közhatalmi bevételek bemutatása</t>
  </si>
  <si>
    <t>Az intézményi működési bevételek bemutatása</t>
  </si>
  <si>
    <t>A működési és felhalmozási célú támogatások bemutatása</t>
  </si>
  <si>
    <t>Közhatalmi bevételek összesen:</t>
  </si>
  <si>
    <t>Óvodapedagógusok és segítők bértámogatása</t>
  </si>
  <si>
    <t>Óvodaműködtetés támogatása</t>
  </si>
  <si>
    <t>Gyermekétkeztetés bértámogatása</t>
  </si>
  <si>
    <t>Gyermekétkeztetés üzemeltetési támogatása</t>
  </si>
  <si>
    <t>Közvetített szolgáltatások ellenértéke</t>
  </si>
  <si>
    <t>Ellátási díjak</t>
  </si>
  <si>
    <t>Kiszámlázott általános forgalmi adó</t>
  </si>
  <si>
    <t>Kamatbevételek</t>
  </si>
  <si>
    <t>Egyéb működési bevételek</t>
  </si>
  <si>
    <t>Működési bevételek összesen:</t>
  </si>
  <si>
    <t>A finanszírozási bevételek bemutatása</t>
  </si>
  <si>
    <t>Előző évi költségvetési maradvány igénybevétele</t>
  </si>
  <si>
    <t xml:space="preserve">Helyi önkormányzatok működésének általános támogatása </t>
  </si>
  <si>
    <t>Készletértékesítés ellenértéke</t>
  </si>
  <si>
    <t>Finanszírozási bevétel megnevezése</t>
  </si>
  <si>
    <t>Költségvetési és finanszírozási bevételek összesen:</t>
  </si>
  <si>
    <t>Települési önkormányzatok szociális feladatainak egyéb támogatása</t>
  </si>
  <si>
    <t xml:space="preserve">Települési önkormányzatok nyilvános könyvtári és közművelődési feladatainak támogatása </t>
  </si>
  <si>
    <t>Önkormányzat általános működésének és ágazati feladatainak támogatása összesen:</t>
  </si>
  <si>
    <t>Egyéb működési célú támogatások ÁH-n belülről összesen:</t>
  </si>
  <si>
    <t>Felhalmozási célú támogatások ÁH-n belülről összesen:</t>
  </si>
  <si>
    <t>Működési és felhalmozási célú támogatások ÁH-n belülről összesen:</t>
  </si>
  <si>
    <t>Általános forgalmi adó visszatérítése</t>
  </si>
  <si>
    <t>Család-és gyermekjóléti szolgálat</t>
  </si>
  <si>
    <t>Házi segítségnyújtás</t>
  </si>
  <si>
    <t>Rászoruló gyermekek intézményen kívüli szünidei étkeztetésének támogatása</t>
  </si>
  <si>
    <t>Mezőőrség támogatása</t>
  </si>
  <si>
    <t>Lekötött betét megszüntetése</t>
  </si>
  <si>
    <t>Egyéb közhatalmi bevételek
(igazg.díj,adópótlék,adóbírság, mezőőri járulék)</t>
  </si>
  <si>
    <t>2017. évi bérkompenzáció</t>
  </si>
  <si>
    <t>Polgármesteri béremelés különbözetének támogatása</t>
  </si>
  <si>
    <t>2017. évi minimálbér, garantált bérminimum emelése miatti támogatás</t>
  </si>
  <si>
    <t>Hold u. VIS MAIOR támogatás</t>
  </si>
  <si>
    <t>Patak meder VIS MAIOR támogatás</t>
  </si>
  <si>
    <t>Jó adatszolgáltató önkormányzatok támogatása</t>
  </si>
  <si>
    <t>Természetbeni GYVK/Erzsébet utalvány</t>
  </si>
  <si>
    <t>"PM_ONKORMUT_2016/65" Belterületi út</t>
  </si>
  <si>
    <t>A felhalmozási célú átvett pénzeszközök bemutatása</t>
  </si>
  <si>
    <t>Úri Községért Közalap./Védőnői szolgálat tám.</t>
  </si>
  <si>
    <t>Úri Községért Közalap./Főzőkonyha tám.</t>
  </si>
  <si>
    <t>Átvett pénzeszköz megnevezése</t>
  </si>
  <si>
    <t>Szociális ágazati összevont pótlék</t>
  </si>
  <si>
    <t>REKI ASP kártyaolvasók</t>
  </si>
  <si>
    <t>Szociális célú tűzifavásárlás támogatás</t>
  </si>
  <si>
    <t>Közművelődési érdekeltségnövelő támogatás</t>
  </si>
  <si>
    <t>Bartók B.,Arany J., Széchenyi u. VIS MAIOR</t>
  </si>
  <si>
    <t>Temetőalja VIS MAIOR</t>
  </si>
  <si>
    <t>Ady E. u. 36. VIS MAIOR támogatás</t>
  </si>
  <si>
    <t>Szolgáltatások ellenértéke, bérleti díjak</t>
  </si>
  <si>
    <t>Alkalmazottak térítése, egyéb térítési díjak</t>
  </si>
  <si>
    <t>Szülői Munkaközösség támogatás/óvoda udvari j.</t>
  </si>
  <si>
    <t>Bursa Hungarica (visszautalt támogatás)</t>
  </si>
  <si>
    <t>Államháztartáson belüli megelőlegezések</t>
  </si>
  <si>
    <t>Ady E. u. 19. VIS MAIOR</t>
  </si>
</sst>
</file>

<file path=xl/styles.xml><?xml version="1.0" encoding="utf-8"?>
<styleSheet xmlns="http://schemas.openxmlformats.org/spreadsheetml/2006/main">
  <fonts count="10">
    <font>
      <sz val="10"/>
      <name val="Arial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/>
    <xf numFmtId="0" fontId="2" fillId="0" borderId="0" xfId="0" applyFont="1" applyBorder="1" applyAlignment="1">
      <alignment horizontal="justify" vertical="top" wrapText="1"/>
    </xf>
    <xf numFmtId="0" fontId="2" fillId="0" borderId="0" xfId="0" applyFont="1" applyBorder="1"/>
    <xf numFmtId="2" fontId="2" fillId="0" borderId="0" xfId="0" applyNumberFormat="1" applyFont="1" applyBorder="1"/>
    <xf numFmtId="0" fontId="4" fillId="0" borderId="0" xfId="0" applyFont="1"/>
    <xf numFmtId="0" fontId="7" fillId="0" borderId="1" xfId="0" applyFont="1" applyBorder="1" applyAlignment="1">
      <alignment horizontal="justify" vertical="top" wrapText="1"/>
    </xf>
    <xf numFmtId="2" fontId="7" fillId="0" borderId="1" xfId="0" applyNumberFormat="1" applyFont="1" applyBorder="1"/>
    <xf numFmtId="0" fontId="6" fillId="0" borderId="1" xfId="0" applyFont="1" applyBorder="1" applyAlignment="1">
      <alignment horizontal="justify" vertical="top" wrapText="1"/>
    </xf>
    <xf numFmtId="2" fontId="6" fillId="0" borderId="1" xfId="0" applyNumberFormat="1" applyFont="1" applyBorder="1"/>
    <xf numFmtId="0" fontId="8" fillId="0" borderId="1" xfId="0" applyFont="1" applyBorder="1" applyAlignment="1">
      <alignment horizontal="justify" vertical="top" wrapText="1"/>
    </xf>
    <xf numFmtId="2" fontId="8" fillId="0" borderId="1" xfId="0" applyNumberFormat="1" applyFont="1" applyBorder="1"/>
    <xf numFmtId="0" fontId="6" fillId="0" borderId="0" xfId="0" applyFont="1" applyBorder="1" applyAlignment="1">
      <alignment horizontal="justify" vertical="top" wrapText="1"/>
    </xf>
    <xf numFmtId="0" fontId="6" fillId="0" borderId="0" xfId="0" applyFont="1" applyBorder="1"/>
    <xf numFmtId="2" fontId="6" fillId="0" borderId="0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2" fontId="6" fillId="2" borderId="1" xfId="0" applyNumberFormat="1" applyFont="1" applyFill="1" applyBorder="1"/>
    <xf numFmtId="3" fontId="7" fillId="0" borderId="1" xfId="0" applyNumberFormat="1" applyFont="1" applyBorder="1"/>
    <xf numFmtId="3" fontId="8" fillId="0" borderId="1" xfId="0" applyNumberFormat="1" applyFont="1" applyBorder="1"/>
    <xf numFmtId="3" fontId="6" fillId="0" borderId="1" xfId="0" applyNumberFormat="1" applyFont="1" applyBorder="1"/>
    <xf numFmtId="3" fontId="7" fillId="0" borderId="1" xfId="0" applyNumberFormat="1" applyFont="1" applyBorder="1" applyAlignment="1">
      <alignment horizontal="right" wrapText="1"/>
    </xf>
    <xf numFmtId="3" fontId="7" fillId="0" borderId="1" xfId="0" applyNumberFormat="1" applyFont="1" applyBorder="1" applyAlignment="1">
      <alignment horizontal="right" vertical="center" wrapText="1"/>
    </xf>
    <xf numFmtId="3" fontId="6" fillId="2" borderId="1" xfId="0" applyNumberFormat="1" applyFont="1" applyFill="1" applyBorder="1"/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6"/>
  <sheetViews>
    <sheetView tabSelected="1" topLeftCell="A25" zoomScaleNormal="100" workbookViewId="0">
      <selection activeCell="A38" sqref="A38"/>
    </sheetView>
  </sheetViews>
  <sheetFormatPr defaultRowHeight="12.75"/>
  <cols>
    <col min="1" max="1" width="43.42578125" customWidth="1"/>
    <col min="2" max="2" width="10.7109375" customWidth="1"/>
    <col min="3" max="3" width="11.28515625" customWidth="1"/>
    <col min="4" max="5" width="10.7109375" customWidth="1"/>
  </cols>
  <sheetData>
    <row r="1" spans="1:5" ht="15">
      <c r="A1" s="26" t="s">
        <v>15</v>
      </c>
      <c r="B1" s="26"/>
      <c r="C1" s="26"/>
      <c r="D1" s="26"/>
      <c r="E1" s="26"/>
    </row>
    <row r="2" spans="1:5" ht="38.25">
      <c r="A2" s="15" t="s">
        <v>0</v>
      </c>
      <c r="B2" s="25" t="s">
        <v>7</v>
      </c>
      <c r="C2" s="25" t="s">
        <v>5</v>
      </c>
      <c r="D2" s="25" t="s">
        <v>6</v>
      </c>
      <c r="E2" s="25" t="s">
        <v>4</v>
      </c>
    </row>
    <row r="3" spans="1:5" ht="27.75" customHeight="1">
      <c r="A3" s="6" t="s">
        <v>29</v>
      </c>
      <c r="B3" s="18">
        <v>71508</v>
      </c>
      <c r="C3" s="18">
        <v>72508</v>
      </c>
      <c r="D3" s="18">
        <v>72508</v>
      </c>
      <c r="E3" s="7">
        <f t="shared" ref="E3:E20" si="0">D3/C3*100</f>
        <v>100</v>
      </c>
    </row>
    <row r="4" spans="1:5" ht="16.5" customHeight="1">
      <c r="A4" s="6" t="s">
        <v>17</v>
      </c>
      <c r="B4" s="18">
        <v>43978</v>
      </c>
      <c r="C4" s="18">
        <v>44281</v>
      </c>
      <c r="D4" s="18">
        <v>44281</v>
      </c>
      <c r="E4" s="7">
        <f t="shared" si="0"/>
        <v>100</v>
      </c>
    </row>
    <row r="5" spans="1:5" ht="15">
      <c r="A5" s="6" t="s">
        <v>18</v>
      </c>
      <c r="B5" s="18">
        <v>6264</v>
      </c>
      <c r="C5" s="18">
        <v>6128</v>
      </c>
      <c r="D5" s="18">
        <v>6128</v>
      </c>
      <c r="E5" s="7">
        <f t="shared" si="0"/>
        <v>100</v>
      </c>
    </row>
    <row r="6" spans="1:5" ht="30">
      <c r="A6" s="6" t="s">
        <v>33</v>
      </c>
      <c r="B6" s="18">
        <v>16832</v>
      </c>
      <c r="C6" s="18">
        <v>16832</v>
      </c>
      <c r="D6" s="18">
        <v>16832</v>
      </c>
      <c r="E6" s="7">
        <f t="shared" si="0"/>
        <v>100</v>
      </c>
    </row>
    <row r="7" spans="1:5" ht="15">
      <c r="A7" s="6" t="s">
        <v>40</v>
      </c>
      <c r="B7" s="18">
        <v>3000</v>
      </c>
      <c r="C7" s="18">
        <v>3000</v>
      </c>
      <c r="D7" s="18">
        <v>3000</v>
      </c>
      <c r="E7" s="7">
        <f t="shared" si="0"/>
        <v>100</v>
      </c>
    </row>
    <row r="8" spans="1:5" ht="15">
      <c r="A8" s="6" t="s">
        <v>41</v>
      </c>
      <c r="B8" s="18">
        <v>705</v>
      </c>
      <c r="C8" s="18">
        <v>705</v>
      </c>
      <c r="D8" s="18">
        <v>705</v>
      </c>
      <c r="E8" s="7">
        <f t="shared" si="0"/>
        <v>100</v>
      </c>
    </row>
    <row r="9" spans="1:5" ht="15">
      <c r="A9" s="6" t="s">
        <v>19</v>
      </c>
      <c r="B9" s="18">
        <v>9547</v>
      </c>
      <c r="C9" s="18">
        <v>9335</v>
      </c>
      <c r="D9" s="18">
        <v>9335</v>
      </c>
      <c r="E9" s="7">
        <f t="shared" si="0"/>
        <v>100</v>
      </c>
    </row>
    <row r="10" spans="1:5" ht="16.5" customHeight="1">
      <c r="A10" s="6" t="s">
        <v>20</v>
      </c>
      <c r="B10" s="18">
        <v>10047</v>
      </c>
      <c r="C10" s="18">
        <v>11562</v>
      </c>
      <c r="D10" s="18">
        <v>11562</v>
      </c>
      <c r="E10" s="7">
        <f t="shared" si="0"/>
        <v>100</v>
      </c>
    </row>
    <row r="11" spans="1:5" ht="30">
      <c r="A11" s="6" t="s">
        <v>42</v>
      </c>
      <c r="B11" s="18">
        <v>345</v>
      </c>
      <c r="C11" s="18">
        <v>705</v>
      </c>
      <c r="D11" s="18">
        <v>705</v>
      </c>
      <c r="E11" s="7">
        <f t="shared" si="0"/>
        <v>100</v>
      </c>
    </row>
    <row r="12" spans="1:5" ht="15">
      <c r="A12" s="6" t="s">
        <v>58</v>
      </c>
      <c r="B12" s="18">
        <v>0</v>
      </c>
      <c r="C12" s="18">
        <v>917</v>
      </c>
      <c r="D12" s="18">
        <v>917</v>
      </c>
      <c r="E12" s="7">
        <f t="shared" si="0"/>
        <v>100</v>
      </c>
    </row>
    <row r="13" spans="1:5" ht="28.5" customHeight="1">
      <c r="A13" s="6" t="s">
        <v>34</v>
      </c>
      <c r="B13" s="18">
        <v>2901</v>
      </c>
      <c r="C13" s="18">
        <v>2901</v>
      </c>
      <c r="D13" s="18">
        <v>2901</v>
      </c>
      <c r="E13" s="7">
        <f t="shared" si="0"/>
        <v>100</v>
      </c>
    </row>
    <row r="14" spans="1:5" ht="15">
      <c r="A14" s="6" t="s">
        <v>46</v>
      </c>
      <c r="B14" s="18">
        <v>0</v>
      </c>
      <c r="C14" s="18">
        <v>474</v>
      </c>
      <c r="D14" s="18">
        <v>474</v>
      </c>
      <c r="E14" s="7">
        <f t="shared" si="0"/>
        <v>100</v>
      </c>
    </row>
    <row r="15" spans="1:5" ht="30">
      <c r="A15" s="6" t="s">
        <v>47</v>
      </c>
      <c r="B15" s="18">
        <v>0</v>
      </c>
      <c r="C15" s="18">
        <v>1002</v>
      </c>
      <c r="D15" s="18">
        <v>1002</v>
      </c>
      <c r="E15" s="7">
        <f t="shared" si="0"/>
        <v>100</v>
      </c>
    </row>
    <row r="16" spans="1:5" ht="30">
      <c r="A16" s="6" t="s">
        <v>48</v>
      </c>
      <c r="B16" s="18">
        <v>0</v>
      </c>
      <c r="C16" s="18">
        <v>496</v>
      </c>
      <c r="D16" s="18">
        <v>496</v>
      </c>
      <c r="E16" s="7">
        <f t="shared" si="0"/>
        <v>100</v>
      </c>
    </row>
    <row r="17" spans="1:5" ht="15">
      <c r="A17" s="6" t="s">
        <v>51</v>
      </c>
      <c r="B17" s="18">
        <v>0</v>
      </c>
      <c r="C17" s="18">
        <v>1200</v>
      </c>
      <c r="D17" s="18">
        <v>1200</v>
      </c>
      <c r="E17" s="7">
        <f t="shared" si="0"/>
        <v>100</v>
      </c>
    </row>
    <row r="18" spans="1:5" ht="15">
      <c r="A18" s="6" t="s">
        <v>59</v>
      </c>
      <c r="B18" s="18">
        <v>0</v>
      </c>
      <c r="C18" s="18">
        <v>104</v>
      </c>
      <c r="D18" s="18">
        <v>104</v>
      </c>
      <c r="E18" s="7">
        <f t="shared" si="0"/>
        <v>100</v>
      </c>
    </row>
    <row r="19" spans="1:5" ht="15">
      <c r="A19" s="6" t="s">
        <v>60</v>
      </c>
      <c r="B19" s="18">
        <v>0</v>
      </c>
      <c r="C19" s="18">
        <v>2045</v>
      </c>
      <c r="D19" s="18">
        <v>2045</v>
      </c>
      <c r="E19" s="7">
        <f t="shared" si="0"/>
        <v>100</v>
      </c>
    </row>
    <row r="20" spans="1:5" ht="28.5" customHeight="1">
      <c r="A20" s="10" t="s">
        <v>35</v>
      </c>
      <c r="B20" s="19">
        <f>SUM(B3:B19)</f>
        <v>165127</v>
      </c>
      <c r="C20" s="19">
        <f>SUM(C3:C19)</f>
        <v>174195</v>
      </c>
      <c r="D20" s="19">
        <f>SUM(D3:D19)</f>
        <v>174195</v>
      </c>
      <c r="E20" s="11">
        <f t="shared" si="0"/>
        <v>100</v>
      </c>
    </row>
    <row r="21" spans="1:5" ht="15">
      <c r="A21" s="6" t="s">
        <v>1</v>
      </c>
      <c r="B21" s="18">
        <v>17160</v>
      </c>
      <c r="C21" s="18">
        <v>17594</v>
      </c>
      <c r="D21" s="18">
        <v>17595</v>
      </c>
      <c r="E21" s="7">
        <f>D21/C21*100</f>
        <v>100.00568375582586</v>
      </c>
    </row>
    <row r="22" spans="1:5" ht="15">
      <c r="A22" s="6" t="s">
        <v>43</v>
      </c>
      <c r="B22" s="18">
        <v>2160</v>
      </c>
      <c r="C22" s="18">
        <v>2160</v>
      </c>
      <c r="D22" s="18">
        <v>2160</v>
      </c>
      <c r="E22" s="7">
        <f t="shared" ref="E22:E37" si="1">D22/C22*100</f>
        <v>100</v>
      </c>
    </row>
    <row r="23" spans="1:5" ht="15">
      <c r="A23" s="6" t="s">
        <v>2</v>
      </c>
      <c r="B23" s="18">
        <v>0</v>
      </c>
      <c r="C23" s="18">
        <v>14711</v>
      </c>
      <c r="D23" s="18">
        <v>14710</v>
      </c>
      <c r="E23" s="7">
        <f t="shared" si="1"/>
        <v>99.993202365576778</v>
      </c>
    </row>
    <row r="24" spans="1:5" ht="15">
      <c r="A24" s="6" t="s">
        <v>52</v>
      </c>
      <c r="B24" s="18">
        <v>0</v>
      </c>
      <c r="C24" s="18">
        <v>1031</v>
      </c>
      <c r="D24" s="18">
        <v>1031</v>
      </c>
      <c r="E24" s="7">
        <f t="shared" si="1"/>
        <v>100</v>
      </c>
    </row>
    <row r="25" spans="1:5" ht="15">
      <c r="A25" s="6" t="s">
        <v>68</v>
      </c>
      <c r="B25" s="18">
        <v>0</v>
      </c>
      <c r="C25" s="18">
        <v>0</v>
      </c>
      <c r="D25" s="18">
        <v>50</v>
      </c>
      <c r="E25" s="7"/>
    </row>
    <row r="26" spans="1:5" ht="30.75" customHeight="1">
      <c r="A26" s="10" t="s">
        <v>36</v>
      </c>
      <c r="B26" s="19">
        <f>SUM(B21:B25)</f>
        <v>19320</v>
      </c>
      <c r="C26" s="19">
        <f>SUM(C21:C25)</f>
        <v>35496</v>
      </c>
      <c r="D26" s="19">
        <f>SUM(D21:D25)</f>
        <v>35546</v>
      </c>
      <c r="E26" s="11">
        <f t="shared" si="1"/>
        <v>100.14086094207799</v>
      </c>
    </row>
    <row r="27" spans="1:5" ht="14.25" customHeight="1">
      <c r="A27" s="6" t="s">
        <v>49</v>
      </c>
      <c r="B27" s="18">
        <v>0</v>
      </c>
      <c r="C27" s="18">
        <v>16118</v>
      </c>
      <c r="D27" s="18">
        <v>16118</v>
      </c>
      <c r="E27" s="7">
        <f t="shared" si="1"/>
        <v>100</v>
      </c>
    </row>
    <row r="28" spans="1:5" ht="14.25" customHeight="1">
      <c r="A28" s="6" t="s">
        <v>50</v>
      </c>
      <c r="B28" s="18">
        <v>0</v>
      </c>
      <c r="C28" s="18">
        <v>23167</v>
      </c>
      <c r="D28" s="18">
        <v>23167</v>
      </c>
      <c r="E28" s="7">
        <f t="shared" si="1"/>
        <v>100</v>
      </c>
    </row>
    <row r="29" spans="1:5" ht="14.25" customHeight="1">
      <c r="A29" s="6" t="s">
        <v>61</v>
      </c>
      <c r="B29" s="18">
        <v>0</v>
      </c>
      <c r="C29" s="18">
        <v>271</v>
      </c>
      <c r="D29" s="18">
        <v>271</v>
      </c>
      <c r="E29" s="7">
        <f t="shared" si="1"/>
        <v>100</v>
      </c>
    </row>
    <row r="30" spans="1:5" ht="14.25" customHeight="1">
      <c r="A30" s="6" t="s">
        <v>62</v>
      </c>
      <c r="B30" s="18">
        <v>0</v>
      </c>
      <c r="C30" s="18">
        <v>2858</v>
      </c>
      <c r="D30" s="18">
        <v>2858</v>
      </c>
      <c r="E30" s="7">
        <f t="shared" si="1"/>
        <v>100</v>
      </c>
    </row>
    <row r="31" spans="1:5" ht="14.25" customHeight="1">
      <c r="A31" s="6" t="s">
        <v>64</v>
      </c>
      <c r="B31" s="18">
        <v>0</v>
      </c>
      <c r="C31" s="18">
        <v>1714</v>
      </c>
      <c r="D31" s="18">
        <v>1714</v>
      </c>
      <c r="E31" s="7">
        <f t="shared" si="1"/>
        <v>100</v>
      </c>
    </row>
    <row r="32" spans="1:5" ht="14.25" customHeight="1">
      <c r="A32" s="6" t="s">
        <v>63</v>
      </c>
      <c r="B32" s="18">
        <v>0</v>
      </c>
      <c r="C32" s="18">
        <v>3252</v>
      </c>
      <c r="D32" s="18">
        <v>3252</v>
      </c>
      <c r="E32" s="7">
        <f t="shared" si="1"/>
        <v>100</v>
      </c>
    </row>
    <row r="33" spans="1:5" ht="14.25" customHeight="1">
      <c r="A33" s="6" t="s">
        <v>70</v>
      </c>
      <c r="B33" s="18">
        <v>0</v>
      </c>
      <c r="C33" s="18">
        <v>6606</v>
      </c>
      <c r="D33" s="18">
        <v>6606</v>
      </c>
      <c r="E33" s="7">
        <f t="shared" si="1"/>
        <v>100</v>
      </c>
    </row>
    <row r="34" spans="1:5" ht="14.25" customHeight="1">
      <c r="A34" s="6" t="s">
        <v>2</v>
      </c>
      <c r="B34" s="18">
        <v>0</v>
      </c>
      <c r="C34" s="18">
        <v>2100</v>
      </c>
      <c r="D34" s="18">
        <v>2100</v>
      </c>
      <c r="E34" s="7">
        <f t="shared" si="1"/>
        <v>100</v>
      </c>
    </row>
    <row r="35" spans="1:5" ht="15">
      <c r="A35" s="6" t="s">
        <v>53</v>
      </c>
      <c r="B35" s="18">
        <v>0</v>
      </c>
      <c r="C35" s="18">
        <v>67850</v>
      </c>
      <c r="D35" s="18">
        <v>67850</v>
      </c>
      <c r="E35" s="7">
        <f t="shared" si="1"/>
        <v>100</v>
      </c>
    </row>
    <row r="36" spans="1:5" ht="30">
      <c r="A36" s="10" t="s">
        <v>37</v>
      </c>
      <c r="B36" s="19">
        <f>SUM(B27:B35)</f>
        <v>0</v>
      </c>
      <c r="C36" s="19">
        <f>SUM(C27:C35)</f>
        <v>123936</v>
      </c>
      <c r="D36" s="19">
        <f>SUM(D27:D35)</f>
        <v>123936</v>
      </c>
      <c r="E36" s="11">
        <f t="shared" si="1"/>
        <v>100</v>
      </c>
    </row>
    <row r="37" spans="1:5" ht="28.5">
      <c r="A37" s="8" t="s">
        <v>38</v>
      </c>
      <c r="B37" s="20">
        <f>B20+B26+B36</f>
        <v>184447</v>
      </c>
      <c r="C37" s="20">
        <f>C20+C26+C36</f>
        <v>333627</v>
      </c>
      <c r="D37" s="20">
        <f>D20+D26+D36</f>
        <v>333677</v>
      </c>
      <c r="E37" s="11">
        <f t="shared" si="1"/>
        <v>100.01498679663217</v>
      </c>
    </row>
    <row r="38" spans="1:5">
      <c r="A38" s="2"/>
      <c r="B38" s="3"/>
      <c r="C38" s="3"/>
      <c r="D38" s="3"/>
      <c r="E38" s="4"/>
    </row>
    <row r="39" spans="1:5" ht="15">
      <c r="A39" s="26" t="s">
        <v>13</v>
      </c>
      <c r="B39" s="26"/>
      <c r="C39" s="26"/>
      <c r="D39" s="26"/>
      <c r="E39" s="26"/>
    </row>
    <row r="40" spans="1:5" ht="38.25">
      <c r="A40" s="15" t="s">
        <v>8</v>
      </c>
      <c r="B40" s="25" t="s">
        <v>7</v>
      </c>
      <c r="C40" s="25" t="s">
        <v>5</v>
      </c>
      <c r="D40" s="25" t="s">
        <v>6</v>
      </c>
      <c r="E40" s="25" t="s">
        <v>4</v>
      </c>
    </row>
    <row r="41" spans="1:5" ht="15">
      <c r="A41" s="6" t="s">
        <v>11</v>
      </c>
      <c r="B41" s="18">
        <v>8000</v>
      </c>
      <c r="C41" s="18">
        <v>8100</v>
      </c>
      <c r="D41" s="18">
        <v>8140</v>
      </c>
      <c r="E41" s="7">
        <f>D41/C41*100</f>
        <v>100.49382716049382</v>
      </c>
    </row>
    <row r="42" spans="1:5" ht="15">
      <c r="A42" s="6" t="s">
        <v>10</v>
      </c>
      <c r="B42" s="18">
        <v>20000</v>
      </c>
      <c r="C42" s="18">
        <v>23366</v>
      </c>
      <c r="D42" s="18">
        <v>23380</v>
      </c>
      <c r="E42" s="7">
        <f>D42/C42*100</f>
        <v>100.05991611743559</v>
      </c>
    </row>
    <row r="43" spans="1:5" ht="15">
      <c r="A43" s="6" t="s">
        <v>9</v>
      </c>
      <c r="B43" s="18">
        <v>6000</v>
      </c>
      <c r="C43" s="18">
        <v>7000</v>
      </c>
      <c r="D43" s="18">
        <v>7105</v>
      </c>
      <c r="E43" s="7">
        <f>D43/C43*100</f>
        <v>101.49999999999999</v>
      </c>
    </row>
    <row r="44" spans="1:5" s="5" customFormat="1" ht="31.5" customHeight="1">
      <c r="A44" s="6" t="s">
        <v>45</v>
      </c>
      <c r="B44" s="18">
        <v>1100</v>
      </c>
      <c r="C44" s="18">
        <v>1170</v>
      </c>
      <c r="D44" s="18">
        <v>1333</v>
      </c>
      <c r="E44" s="7">
        <f>D44/C44*100</f>
        <v>113.93162393162393</v>
      </c>
    </row>
    <row r="45" spans="1:5" ht="14.25">
      <c r="A45" s="8" t="s">
        <v>16</v>
      </c>
      <c r="B45" s="20">
        <f>SUM(B41:B44)</f>
        <v>35100</v>
      </c>
      <c r="C45" s="20">
        <f>SUM(C41:C44)</f>
        <v>39636</v>
      </c>
      <c r="D45" s="20">
        <f>SUM(D41:D44)</f>
        <v>39958</v>
      </c>
      <c r="E45" s="9">
        <f>D45/C45*100</f>
        <v>100.81239277424562</v>
      </c>
    </row>
    <row r="46" spans="1:5" ht="14.25">
      <c r="A46" s="12"/>
      <c r="B46" s="13"/>
      <c r="C46" s="13"/>
      <c r="D46" s="13"/>
      <c r="E46" s="14"/>
    </row>
    <row r="47" spans="1:5" ht="15">
      <c r="A47" s="26" t="s">
        <v>14</v>
      </c>
      <c r="B47" s="26"/>
      <c r="C47" s="26"/>
      <c r="D47" s="26"/>
      <c r="E47" s="26"/>
    </row>
    <row r="48" spans="1:5" ht="38.25">
      <c r="A48" s="15" t="s">
        <v>12</v>
      </c>
      <c r="B48" s="25" t="s">
        <v>7</v>
      </c>
      <c r="C48" s="25" t="s">
        <v>5</v>
      </c>
      <c r="D48" s="25" t="s">
        <v>6</v>
      </c>
      <c r="E48" s="25" t="s">
        <v>4</v>
      </c>
    </row>
    <row r="49" spans="1:5" ht="15">
      <c r="A49" s="16" t="s">
        <v>30</v>
      </c>
      <c r="B49" s="21">
        <v>0</v>
      </c>
      <c r="C49" s="21">
        <v>0</v>
      </c>
      <c r="D49" s="21">
        <v>17</v>
      </c>
      <c r="E49" s="7"/>
    </row>
    <row r="50" spans="1:5" ht="15">
      <c r="A50" s="6" t="s">
        <v>65</v>
      </c>
      <c r="B50" s="18">
        <v>1250</v>
      </c>
      <c r="C50" s="18">
        <v>3373</v>
      </c>
      <c r="D50" s="18">
        <v>3474</v>
      </c>
      <c r="E50" s="7">
        <f>D50/C50*100</f>
        <v>102.99436703231544</v>
      </c>
    </row>
    <row r="51" spans="1:5" ht="15">
      <c r="A51" s="6" t="s">
        <v>21</v>
      </c>
      <c r="B51" s="18">
        <v>3900</v>
      </c>
      <c r="C51" s="18">
        <v>3900</v>
      </c>
      <c r="D51" s="18">
        <v>3788</v>
      </c>
      <c r="E51" s="7">
        <f t="shared" ref="E51:E58" si="2">D51/C51*100</f>
        <v>97.128205128205124</v>
      </c>
    </row>
    <row r="52" spans="1:5" ht="15">
      <c r="A52" s="6" t="s">
        <v>22</v>
      </c>
      <c r="B52" s="18">
        <v>4526</v>
      </c>
      <c r="C52" s="18">
        <v>4726</v>
      </c>
      <c r="D52" s="18">
        <v>4749</v>
      </c>
      <c r="E52" s="7">
        <f t="shared" si="2"/>
        <v>100.48666948793905</v>
      </c>
    </row>
    <row r="53" spans="1:5" ht="15">
      <c r="A53" s="6" t="s">
        <v>66</v>
      </c>
      <c r="B53" s="18">
        <v>4700</v>
      </c>
      <c r="C53" s="18">
        <v>5502</v>
      </c>
      <c r="D53" s="18">
        <v>5524</v>
      </c>
      <c r="E53" s="7">
        <f t="shared" si="2"/>
        <v>100.39985459832788</v>
      </c>
    </row>
    <row r="54" spans="1:5" ht="15" customHeight="1">
      <c r="A54" s="6" t="s">
        <v>23</v>
      </c>
      <c r="B54" s="18">
        <v>2691</v>
      </c>
      <c r="C54" s="18">
        <v>3269</v>
      </c>
      <c r="D54" s="18">
        <v>3241</v>
      </c>
      <c r="E54" s="7">
        <f t="shared" si="2"/>
        <v>99.143468950749465</v>
      </c>
    </row>
    <row r="55" spans="1:5" ht="15" customHeight="1">
      <c r="A55" s="6" t="s">
        <v>39</v>
      </c>
      <c r="B55" s="18">
        <v>0</v>
      </c>
      <c r="C55" s="18">
        <v>0</v>
      </c>
      <c r="D55" s="18">
        <v>0</v>
      </c>
      <c r="E55" s="7"/>
    </row>
    <row r="56" spans="1:5" ht="15" customHeight="1">
      <c r="A56" s="6" t="s">
        <v>24</v>
      </c>
      <c r="B56" s="18">
        <v>300</v>
      </c>
      <c r="C56" s="18">
        <v>300</v>
      </c>
      <c r="D56" s="18">
        <v>207</v>
      </c>
      <c r="E56" s="7">
        <f t="shared" si="2"/>
        <v>69</v>
      </c>
    </row>
    <row r="57" spans="1:5" ht="15" customHeight="1">
      <c r="A57" s="6" t="s">
        <v>25</v>
      </c>
      <c r="B57" s="18">
        <v>0</v>
      </c>
      <c r="C57" s="18">
        <v>0</v>
      </c>
      <c r="D57" s="18">
        <v>8</v>
      </c>
      <c r="E57" s="7"/>
    </row>
    <row r="58" spans="1:5" ht="14.25">
      <c r="A58" s="8" t="s">
        <v>26</v>
      </c>
      <c r="B58" s="20">
        <f>SUM(B50:B57)</f>
        <v>17367</v>
      </c>
      <c r="C58" s="20">
        <f>SUM(C50:C57)</f>
        <v>21070</v>
      </c>
      <c r="D58" s="20">
        <f>SUM(D49:D57)</f>
        <v>21008</v>
      </c>
      <c r="E58" s="9">
        <f t="shared" si="2"/>
        <v>99.705742762221178</v>
      </c>
    </row>
    <row r="59" spans="1:5">
      <c r="A59" s="2"/>
    </row>
    <row r="60" spans="1:5" ht="15">
      <c r="A60" s="26" t="s">
        <v>54</v>
      </c>
      <c r="B60" s="26"/>
      <c r="C60" s="26"/>
      <c r="D60" s="26"/>
      <c r="E60" s="26"/>
    </row>
    <row r="61" spans="1:5" ht="38.25">
      <c r="A61" s="15" t="s">
        <v>57</v>
      </c>
      <c r="B61" s="25" t="s">
        <v>7</v>
      </c>
      <c r="C61" s="25" t="s">
        <v>5</v>
      </c>
      <c r="D61" s="25" t="s">
        <v>6</v>
      </c>
      <c r="E61" s="25" t="s">
        <v>4</v>
      </c>
    </row>
    <row r="62" spans="1:5" ht="15">
      <c r="A62" s="6" t="s">
        <v>55</v>
      </c>
      <c r="B62" s="22">
        <v>0</v>
      </c>
      <c r="C62" s="22">
        <v>28</v>
      </c>
      <c r="D62" s="22">
        <v>28</v>
      </c>
      <c r="E62" s="7">
        <f>D62/C62*100</f>
        <v>100</v>
      </c>
    </row>
    <row r="63" spans="1:5" ht="15">
      <c r="A63" s="6" t="s">
        <v>56</v>
      </c>
      <c r="B63" s="18">
        <v>0</v>
      </c>
      <c r="C63" s="18">
        <v>67</v>
      </c>
      <c r="D63" s="18">
        <v>67</v>
      </c>
      <c r="E63" s="7">
        <f t="shared" ref="E63:E64" si="3">D63/C63*100</f>
        <v>100</v>
      </c>
    </row>
    <row r="64" spans="1:5" ht="15">
      <c r="A64" s="6" t="s">
        <v>67</v>
      </c>
      <c r="B64" s="18">
        <v>0</v>
      </c>
      <c r="C64" s="18">
        <v>605</v>
      </c>
      <c r="D64" s="18">
        <v>605</v>
      </c>
      <c r="E64" s="7">
        <f t="shared" si="3"/>
        <v>100</v>
      </c>
    </row>
    <row r="65" spans="1:5" ht="14.25">
      <c r="A65" s="8" t="s">
        <v>3</v>
      </c>
      <c r="B65" s="20">
        <f>SUM(B62:B64)</f>
        <v>0</v>
      </c>
      <c r="C65" s="20">
        <f>SUM(C62:C64)</f>
        <v>700</v>
      </c>
      <c r="D65" s="20">
        <f>SUM(D62:D64)</f>
        <v>700</v>
      </c>
      <c r="E65" s="9">
        <f>D65/C65*100</f>
        <v>100</v>
      </c>
    </row>
    <row r="66" spans="1:5">
      <c r="A66" s="2"/>
    </row>
    <row r="67" spans="1:5" ht="15">
      <c r="A67" s="26" t="s">
        <v>27</v>
      </c>
      <c r="B67" s="26"/>
      <c r="C67" s="26"/>
      <c r="D67" s="26"/>
      <c r="E67" s="26"/>
    </row>
    <row r="68" spans="1:5" ht="38.25">
      <c r="A68" s="15" t="s">
        <v>31</v>
      </c>
      <c r="B68" s="25" t="s">
        <v>7</v>
      </c>
      <c r="C68" s="25" t="s">
        <v>5</v>
      </c>
      <c r="D68" s="25" t="s">
        <v>6</v>
      </c>
      <c r="E68" s="25" t="s">
        <v>4</v>
      </c>
    </row>
    <row r="69" spans="1:5" ht="15" customHeight="1">
      <c r="A69" s="6" t="s">
        <v>28</v>
      </c>
      <c r="B69" s="22">
        <v>100000</v>
      </c>
      <c r="C69" s="22">
        <v>108772</v>
      </c>
      <c r="D69" s="22">
        <v>108772</v>
      </c>
      <c r="E69" s="7">
        <f>D69/C69*100</f>
        <v>100</v>
      </c>
    </row>
    <row r="70" spans="1:5" ht="15" customHeight="1">
      <c r="A70" s="6" t="s">
        <v>69</v>
      </c>
      <c r="B70" s="18">
        <v>0</v>
      </c>
      <c r="C70" s="18">
        <v>0</v>
      </c>
      <c r="D70" s="18">
        <v>5696</v>
      </c>
      <c r="E70" s="7"/>
    </row>
    <row r="71" spans="1:5" ht="15" customHeight="1">
      <c r="A71" s="6" t="s">
        <v>44</v>
      </c>
      <c r="B71" s="18">
        <v>0</v>
      </c>
      <c r="C71" s="18">
        <v>0</v>
      </c>
      <c r="D71" s="18">
        <v>60000</v>
      </c>
      <c r="E71" s="7"/>
    </row>
    <row r="72" spans="1:5" ht="14.25">
      <c r="A72" s="8" t="s">
        <v>3</v>
      </c>
      <c r="B72" s="20">
        <f>SUM(B69:B70)</f>
        <v>100000</v>
      </c>
      <c r="C72" s="20">
        <f>SUM(C69:C70)</f>
        <v>108772</v>
      </c>
      <c r="D72" s="20">
        <f>SUM(D69:D71)</f>
        <v>174468</v>
      </c>
      <c r="E72" s="9">
        <f>D72/C72*100</f>
        <v>160.39789651748612</v>
      </c>
    </row>
    <row r="73" spans="1:5" ht="14.25">
      <c r="A73" s="12"/>
      <c r="B73" s="13"/>
      <c r="C73" s="13"/>
      <c r="D73" s="13"/>
      <c r="E73" s="14"/>
    </row>
    <row r="74" spans="1:5" ht="34.5" customHeight="1">
      <c r="A74" s="27" t="s">
        <v>32</v>
      </c>
      <c r="B74" s="24" t="s">
        <v>7</v>
      </c>
      <c r="C74" s="24" t="s">
        <v>5</v>
      </c>
      <c r="D74" s="24" t="s">
        <v>6</v>
      </c>
      <c r="E74" s="24" t="s">
        <v>4</v>
      </c>
    </row>
    <row r="75" spans="1:5" ht="19.5" customHeight="1">
      <c r="A75" s="28"/>
      <c r="B75" s="23">
        <f>B37+B45+B58+B72</f>
        <v>336914</v>
      </c>
      <c r="C75" s="23">
        <f>C37+C45+C58+C72+C65</f>
        <v>503805</v>
      </c>
      <c r="D75" s="23">
        <f>D37+D45+D58+D72+D65</f>
        <v>569811</v>
      </c>
      <c r="E75" s="17">
        <f>D75/C75*100</f>
        <v>113.10149760323935</v>
      </c>
    </row>
    <row r="76" spans="1:5" ht="12.75" customHeight="1">
      <c r="A76" s="1"/>
    </row>
  </sheetData>
  <mergeCells count="6">
    <mergeCell ref="A67:E67"/>
    <mergeCell ref="A74:A75"/>
    <mergeCell ref="A1:E1"/>
    <mergeCell ref="A39:E39"/>
    <mergeCell ref="A47:E47"/>
    <mergeCell ref="A60:E60"/>
  </mergeCells>
  <phoneticPr fontId="1" type="noConversion"/>
  <pageMargins left="0.75" right="0.75" top="1" bottom="1" header="0.5" footer="0.5"/>
  <pageSetup paperSize="9" orientation="portrait" r:id="rId1"/>
  <headerFooter alignWithMargins="0">
    <oddHeader>&amp;C&amp;"Arial,Félkövér"&amp;12Úri Község Önkormányzatának 2017. évi
önkormányzati szinten összesített bevételeinek teljesítése&amp;R1. számú melléklet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Úri_polghiv</dc:creator>
  <cp:lastModifiedBy>penzu</cp:lastModifiedBy>
  <cp:lastPrinted>2018-05-07T10:54:45Z</cp:lastPrinted>
  <dcterms:created xsi:type="dcterms:W3CDTF">2012-08-14T10:11:40Z</dcterms:created>
  <dcterms:modified xsi:type="dcterms:W3CDTF">2018-05-11T09:04:50Z</dcterms:modified>
</cp:coreProperties>
</file>