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kumentumok\Dokumentumok\ALJEGYZŐ\MARCAL\Képviselő-testületi ülések anyagai\3. Határozatok\hat2017\"/>
    </mc:Choice>
  </mc:AlternateContent>
  <bookViews>
    <workbookView xWindow="0" yWindow="0" windowWidth="24000" windowHeight="973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Munka1!$A$1:$E$55</definedName>
  </definedNames>
  <calcPr calcId="152511"/>
</workbook>
</file>

<file path=xl/calcChain.xml><?xml version="1.0" encoding="utf-8"?>
<calcChain xmlns="http://schemas.openxmlformats.org/spreadsheetml/2006/main">
  <c r="E39" i="1" l="1"/>
  <c r="D39" i="1"/>
  <c r="C39" i="1"/>
  <c r="E46" i="1" l="1"/>
  <c r="D54" i="1" l="1"/>
  <c r="E54" i="1"/>
  <c r="C54" i="1"/>
  <c r="D51" i="1"/>
  <c r="E51" i="1"/>
  <c r="C51" i="1"/>
  <c r="D46" i="1"/>
  <c r="C46" i="1"/>
  <c r="D16" i="1"/>
  <c r="E16" i="1"/>
  <c r="C16" i="1"/>
  <c r="E11" i="1"/>
  <c r="D11" i="1"/>
  <c r="D40" i="1" s="1"/>
  <c r="D55" i="1" l="1"/>
  <c r="C55" i="1"/>
  <c r="E55" i="1"/>
  <c r="E40" i="1"/>
  <c r="C11" i="1"/>
  <c r="C40" i="1" l="1"/>
</calcChain>
</file>

<file path=xl/sharedStrings.xml><?xml version="1.0" encoding="utf-8"?>
<sst xmlns="http://schemas.openxmlformats.org/spreadsheetml/2006/main" count="99" uniqueCount="99">
  <si>
    <t>Kiadások összesen</t>
  </si>
  <si>
    <t>Bevételek összesen</t>
  </si>
  <si>
    <t>Várható teljesítés</t>
  </si>
  <si>
    <t>K1</t>
  </si>
  <si>
    <t>Személyi juttatások</t>
  </si>
  <si>
    <t>K2</t>
  </si>
  <si>
    <t>Munkaadókat terhelő járulékok</t>
  </si>
  <si>
    <t>K3</t>
  </si>
  <si>
    <t>Dologi kiadások</t>
  </si>
  <si>
    <t>B4</t>
  </si>
  <si>
    <t>Működési bevételek</t>
  </si>
  <si>
    <t>B8</t>
  </si>
  <si>
    <t>KIADÁSOK</t>
  </si>
  <si>
    <t>BEVÉTELEK</t>
  </si>
  <si>
    <t>2016. évi terv</t>
  </si>
  <si>
    <t>Közfoglalkozatottak illetménye</t>
  </si>
  <si>
    <t>Jutalom</t>
  </si>
  <si>
    <t>Finanszírozási bevételek</t>
  </si>
  <si>
    <t>2017. évi terv</t>
  </si>
  <si>
    <t>Táppénz hozzájárulás</t>
  </si>
  <si>
    <t>Munkaügyi Központ támogatása</t>
  </si>
  <si>
    <t>Nemzetiségi önk. Támogatása</t>
  </si>
  <si>
    <t>Működési célú átvett pénzeszközök</t>
  </si>
  <si>
    <t>Előző évi maradvány igénybevétele</t>
  </si>
  <si>
    <t xml:space="preserve">Közalkalmazottak alapilletménye </t>
  </si>
  <si>
    <t xml:space="preserve">Közalkalmazottak illetménypótléka </t>
  </si>
  <si>
    <t xml:space="preserve">Közlekedési költségtérítés </t>
  </si>
  <si>
    <t xml:space="preserve">Erzsébet utalvány </t>
  </si>
  <si>
    <t xml:space="preserve">Munkahelyi étkeztetés </t>
  </si>
  <si>
    <t xml:space="preserve">SZÉP kártya </t>
  </si>
  <si>
    <t xml:space="preserve">Szociális hozzájárulási adó </t>
  </si>
  <si>
    <t xml:space="preserve">Munkáltatót terhelo személyi jövedelemadó: Cafetéria </t>
  </si>
  <si>
    <t xml:space="preserve">Könyv, folyóirat </t>
  </si>
  <si>
    <t xml:space="preserve">Gyógyszer, vegyszer </t>
  </si>
  <si>
    <t xml:space="preserve">Szakmai anyagok beszerzése </t>
  </si>
  <si>
    <t xml:space="preserve">Szakmai készlet beszerzése </t>
  </si>
  <si>
    <t xml:space="preserve">Irodaszer, nyomtatvány </t>
  </si>
  <si>
    <t xml:space="preserve">Készlet, anyagbeszerzés </t>
  </si>
  <si>
    <t xml:space="preserve">Munkaruha, védőruha </t>
  </si>
  <si>
    <t>Kisértékű tárgyi eszköz</t>
  </si>
  <si>
    <t xml:space="preserve">Üzemeltetési anyagok beszerzése </t>
  </si>
  <si>
    <t xml:space="preserve">Egyéb kommunikációs szolgáltatások </t>
  </si>
  <si>
    <t xml:space="preserve">Gázenergia-szolgáltatás díja </t>
  </si>
  <si>
    <t>Villamosenergia-szolgáltatás díja</t>
  </si>
  <si>
    <t xml:space="preserve">Víz-és csatornadíjak </t>
  </si>
  <si>
    <t xml:space="preserve">Vásárolt élelmezés </t>
  </si>
  <si>
    <t xml:space="preserve">Karbantartási, kisjavítási szolgáltatások </t>
  </si>
  <si>
    <t xml:space="preserve">Szakmai tevékenységet segíto szolgáltatások </t>
  </si>
  <si>
    <t xml:space="preserve">OTP költség </t>
  </si>
  <si>
    <t xml:space="preserve">Egyéb üzemelteési kiadások </t>
  </si>
  <si>
    <t xml:space="preserve">Mük.c. eloz.felszám. le nem vonható ÁFA </t>
  </si>
  <si>
    <t xml:space="preserve">Egyéb dologi kiadások </t>
  </si>
  <si>
    <t xml:space="preserve">Ellátási díjak bevételei </t>
  </si>
  <si>
    <t xml:space="preserve">Kiszámlázott általános forgalmi adó bevételei </t>
  </si>
  <si>
    <t xml:space="preserve">Kamatbevételek </t>
  </si>
  <si>
    <t>Központi, irányító szervi tám.: Finanszírozás</t>
  </si>
  <si>
    <t>K1101-0001</t>
  </si>
  <si>
    <t>K1101-0002</t>
  </si>
  <si>
    <t>K1101-0003</t>
  </si>
  <si>
    <t>K1102-00</t>
  </si>
  <si>
    <t>K1109-00</t>
  </si>
  <si>
    <t>K1113-0001</t>
  </si>
  <si>
    <t>K1113-0002</t>
  </si>
  <si>
    <t>K1113-0003</t>
  </si>
  <si>
    <t>K2-01</t>
  </si>
  <si>
    <t>K2-05</t>
  </si>
  <si>
    <t>K2-07</t>
  </si>
  <si>
    <t>K311-0001</t>
  </si>
  <si>
    <t>K311-0002</t>
  </si>
  <si>
    <t>K311-0003</t>
  </si>
  <si>
    <t>K311-0004</t>
  </si>
  <si>
    <t>K312-0001</t>
  </si>
  <si>
    <t>K312-0002</t>
  </si>
  <si>
    <t>K312-0003</t>
  </si>
  <si>
    <t>K312-0004</t>
  </si>
  <si>
    <t>K312-00</t>
  </si>
  <si>
    <t>K322-00</t>
  </si>
  <si>
    <t>K331-0001</t>
  </si>
  <si>
    <t>K331-0002</t>
  </si>
  <si>
    <t>K331-0003</t>
  </si>
  <si>
    <t>K332-00</t>
  </si>
  <si>
    <t>K331-00</t>
  </si>
  <si>
    <t>K336-00</t>
  </si>
  <si>
    <t>K334-0001</t>
  </si>
  <si>
    <t>K337-0002</t>
  </si>
  <si>
    <t>K351-00</t>
  </si>
  <si>
    <t>K355-00</t>
  </si>
  <si>
    <t>Reprezentáció</t>
  </si>
  <si>
    <t>K342-00</t>
  </si>
  <si>
    <t>B16-06</t>
  </si>
  <si>
    <t>B16-09</t>
  </si>
  <si>
    <t>B1</t>
  </si>
  <si>
    <t>Alkalmazottak térítése</t>
  </si>
  <si>
    <t>B402-0001</t>
  </si>
  <si>
    <t>B405-00</t>
  </si>
  <si>
    <t>B406-00</t>
  </si>
  <si>
    <t>B4082-00</t>
  </si>
  <si>
    <t>B8131-00</t>
  </si>
  <si>
    <t>B816-00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</si>
</sst>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49" fontId="0" fillId="0" borderId="1" xfId="0" applyNumberFormat="1" applyBorder="1"/>
    <xf numFmtId="3" fontId="0" fillId="0" borderId="1" xfId="0" applyNumberFormat="1" applyBorder="1"/>
    <xf numFmtId="49" fontId="1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3" fontId="0" fillId="0" borderId="0" xfId="0" applyNumberForma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left" vertical="center"/>
    </xf>
    <xf numFmtId="49" fontId="0" fillId="0" borderId="1" xfId="0" applyNumberFormat="1" applyFont="1" applyBorder="1"/>
    <xf numFmtId="3" fontId="0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view="pageBreakPreview" topLeftCell="A28" zoomScaleNormal="100" zoomScaleSheetLayoutView="100" workbookViewId="0">
      <selection activeCell="E54" sqref="E54"/>
    </sheetView>
  </sheetViews>
  <sheetFormatPr defaultRowHeight="15" x14ac:dyDescent="0.25"/>
  <cols>
    <col min="1" max="1" width="12" bestFit="1" customWidth="1"/>
    <col min="2" max="2" width="58.42578125" bestFit="1" customWidth="1"/>
    <col min="3" max="3" width="12.5703125" customWidth="1"/>
    <col min="4" max="4" width="13" customWidth="1"/>
    <col min="5" max="5" width="13.140625" customWidth="1"/>
    <col min="6" max="7" width="9.85546875" bestFit="1" customWidth="1"/>
    <col min="9" max="9" width="11.85546875" customWidth="1"/>
  </cols>
  <sheetData>
    <row r="1" spans="1:5" ht="26.25" x14ac:dyDescent="0.25">
      <c r="A1" s="1"/>
      <c r="B1" s="6" t="s">
        <v>12</v>
      </c>
      <c r="C1" s="11" t="s">
        <v>14</v>
      </c>
      <c r="D1" s="10" t="s">
        <v>2</v>
      </c>
      <c r="E1" s="10" t="s">
        <v>18</v>
      </c>
    </row>
    <row r="2" spans="1:5" x14ac:dyDescent="0.25">
      <c r="A2" s="1"/>
      <c r="B2" s="6"/>
      <c r="C2" s="11"/>
      <c r="D2" s="10"/>
      <c r="E2" s="10"/>
    </row>
    <row r="3" spans="1:5" x14ac:dyDescent="0.25">
      <c r="A3" s="2" t="s">
        <v>56</v>
      </c>
      <c r="B3" s="2" t="s">
        <v>24</v>
      </c>
      <c r="C3" s="3">
        <v>5916000</v>
      </c>
      <c r="D3" s="3">
        <v>5940696</v>
      </c>
      <c r="E3" s="3">
        <v>7422000</v>
      </c>
    </row>
    <row r="4" spans="1:5" x14ac:dyDescent="0.25">
      <c r="A4" s="2" t="s">
        <v>57</v>
      </c>
      <c r="B4" s="2" t="s">
        <v>25</v>
      </c>
      <c r="C4" s="3">
        <v>823000</v>
      </c>
      <c r="D4" s="3">
        <v>829803</v>
      </c>
      <c r="E4" s="3">
        <v>850000</v>
      </c>
    </row>
    <row r="5" spans="1:5" x14ac:dyDescent="0.25">
      <c r="A5" s="2" t="s">
        <v>58</v>
      </c>
      <c r="B5" s="2" t="s">
        <v>15</v>
      </c>
      <c r="C5" s="3">
        <v>396000</v>
      </c>
      <c r="D5" s="3">
        <v>791550</v>
      </c>
      <c r="E5" s="3">
        <v>976000</v>
      </c>
    </row>
    <row r="6" spans="1:5" x14ac:dyDescent="0.25">
      <c r="A6" s="2" t="s">
        <v>59</v>
      </c>
      <c r="B6" s="2" t="s">
        <v>16</v>
      </c>
      <c r="C6" s="3">
        <v>79000</v>
      </c>
      <c r="D6" s="3">
        <v>78800</v>
      </c>
      <c r="E6" s="3">
        <v>450000</v>
      </c>
    </row>
    <row r="7" spans="1:5" x14ac:dyDescent="0.25">
      <c r="A7" s="2" t="s">
        <v>60</v>
      </c>
      <c r="B7" s="2" t="s">
        <v>26</v>
      </c>
      <c r="C7" s="3">
        <v>110000</v>
      </c>
      <c r="D7" s="3">
        <v>174989</v>
      </c>
      <c r="E7" s="3">
        <v>220000</v>
      </c>
    </row>
    <row r="8" spans="1:5" x14ac:dyDescent="0.25">
      <c r="A8" s="2" t="s">
        <v>61</v>
      </c>
      <c r="B8" s="2" t="s">
        <v>27</v>
      </c>
      <c r="C8" s="3">
        <v>240000</v>
      </c>
      <c r="D8" s="3">
        <v>217000</v>
      </c>
      <c r="E8" s="3">
        <v>240000</v>
      </c>
    </row>
    <row r="9" spans="1:5" x14ac:dyDescent="0.25">
      <c r="A9" s="2" t="s">
        <v>62</v>
      </c>
      <c r="B9" s="2" t="s">
        <v>28</v>
      </c>
      <c r="C9" s="3">
        <v>165000</v>
      </c>
      <c r="D9" s="3">
        <v>162265</v>
      </c>
      <c r="E9" s="3">
        <v>166000</v>
      </c>
    </row>
    <row r="10" spans="1:5" x14ac:dyDescent="0.25">
      <c r="A10" s="2" t="s">
        <v>63</v>
      </c>
      <c r="B10" s="2" t="s">
        <v>29</v>
      </c>
      <c r="C10" s="3">
        <v>41000</v>
      </c>
      <c r="D10" s="3">
        <v>67551</v>
      </c>
      <c r="E10" s="3">
        <v>41000</v>
      </c>
    </row>
    <row r="11" spans="1:5" x14ac:dyDescent="0.25">
      <c r="A11" s="4" t="s">
        <v>3</v>
      </c>
      <c r="B11" s="4" t="s">
        <v>4</v>
      </c>
      <c r="C11" s="5">
        <f>SUM(C3:C10)</f>
        <v>7770000</v>
      </c>
      <c r="D11" s="5">
        <f>SUM(D3:D10)</f>
        <v>8262654</v>
      </c>
      <c r="E11" s="5">
        <f>SUM(E3:E10)</f>
        <v>10365000</v>
      </c>
    </row>
    <row r="12" spans="1:5" x14ac:dyDescent="0.25">
      <c r="A12" s="4"/>
      <c r="B12" s="4"/>
      <c r="C12" s="5"/>
      <c r="D12" s="5"/>
      <c r="E12" s="5"/>
    </row>
    <row r="13" spans="1:5" x14ac:dyDescent="0.25">
      <c r="A13" s="2" t="s">
        <v>64</v>
      </c>
      <c r="B13" s="2" t="s">
        <v>30</v>
      </c>
      <c r="C13" s="3">
        <v>1894000</v>
      </c>
      <c r="D13" s="3">
        <v>1956170</v>
      </c>
      <c r="E13" s="3">
        <v>2080000</v>
      </c>
    </row>
    <row r="14" spans="1:5" x14ac:dyDescent="0.25">
      <c r="A14" s="2" t="s">
        <v>65</v>
      </c>
      <c r="B14" s="2" t="s">
        <v>31</v>
      </c>
      <c r="C14" s="3">
        <v>154000</v>
      </c>
      <c r="D14" s="3">
        <v>146122</v>
      </c>
      <c r="E14" s="3">
        <v>153000</v>
      </c>
    </row>
    <row r="15" spans="1:5" x14ac:dyDescent="0.25">
      <c r="A15" s="2" t="s">
        <v>66</v>
      </c>
      <c r="B15" s="2" t="s">
        <v>19</v>
      </c>
      <c r="C15" s="3">
        <v>0</v>
      </c>
      <c r="D15" s="3">
        <v>267033</v>
      </c>
      <c r="E15" s="3">
        <v>0</v>
      </c>
    </row>
    <row r="16" spans="1:5" x14ac:dyDescent="0.25">
      <c r="A16" s="4" t="s">
        <v>5</v>
      </c>
      <c r="B16" s="4" t="s">
        <v>6</v>
      </c>
      <c r="C16" s="5">
        <f>SUM(C13:C15)</f>
        <v>2048000</v>
      </c>
      <c r="D16" s="5">
        <f t="shared" ref="D16:E16" si="0">SUM(D13:D15)</f>
        <v>2369325</v>
      </c>
      <c r="E16" s="5">
        <f t="shared" si="0"/>
        <v>2233000</v>
      </c>
    </row>
    <row r="17" spans="1:11" x14ac:dyDescent="0.25">
      <c r="A17" s="4"/>
      <c r="B17" s="4"/>
      <c r="C17" s="5"/>
      <c r="D17" s="5"/>
      <c r="E17" s="5"/>
    </row>
    <row r="18" spans="1:11" x14ac:dyDescent="0.25">
      <c r="A18" s="2" t="s">
        <v>67</v>
      </c>
      <c r="B18" s="2" t="s">
        <v>32</v>
      </c>
      <c r="C18" s="3">
        <v>60000</v>
      </c>
      <c r="D18" s="3">
        <v>104671</v>
      </c>
      <c r="E18" s="3">
        <v>50000</v>
      </c>
    </row>
    <row r="19" spans="1:11" x14ac:dyDescent="0.25">
      <c r="A19" s="2" t="s">
        <v>68</v>
      </c>
      <c r="B19" s="2" t="s">
        <v>33</v>
      </c>
      <c r="C19" s="3">
        <v>10000</v>
      </c>
      <c r="D19" s="3">
        <v>2989</v>
      </c>
      <c r="E19" s="3">
        <v>10000</v>
      </c>
    </row>
    <row r="20" spans="1:11" x14ac:dyDescent="0.25">
      <c r="A20" s="2" t="s">
        <v>69</v>
      </c>
      <c r="B20" s="2" t="s">
        <v>34</v>
      </c>
      <c r="C20" s="3">
        <v>50000</v>
      </c>
      <c r="D20" s="3">
        <v>75003</v>
      </c>
      <c r="E20" s="3">
        <v>60000</v>
      </c>
      <c r="I20" s="9"/>
    </row>
    <row r="21" spans="1:11" x14ac:dyDescent="0.25">
      <c r="A21" s="2" t="s">
        <v>70</v>
      </c>
      <c r="B21" s="2" t="s">
        <v>35</v>
      </c>
      <c r="C21" s="3">
        <v>150000</v>
      </c>
      <c r="D21" s="3">
        <v>139724</v>
      </c>
      <c r="E21" s="3">
        <v>170000</v>
      </c>
    </row>
    <row r="22" spans="1:11" x14ac:dyDescent="0.25">
      <c r="A22" s="2" t="s">
        <v>71</v>
      </c>
      <c r="B22" s="2" t="s">
        <v>36</v>
      </c>
      <c r="C22" s="3">
        <v>40000</v>
      </c>
      <c r="D22" s="3">
        <v>25951</v>
      </c>
      <c r="E22" s="3">
        <v>40000</v>
      </c>
    </row>
    <row r="23" spans="1:11" x14ac:dyDescent="0.25">
      <c r="A23" s="2" t="s">
        <v>72</v>
      </c>
      <c r="B23" s="2" t="s">
        <v>37</v>
      </c>
      <c r="C23" s="3">
        <v>50000</v>
      </c>
      <c r="D23" s="3">
        <v>63130</v>
      </c>
      <c r="E23" s="3">
        <v>320000</v>
      </c>
    </row>
    <row r="24" spans="1:11" x14ac:dyDescent="0.25">
      <c r="A24" s="2" t="s">
        <v>73</v>
      </c>
      <c r="B24" s="2" t="s">
        <v>38</v>
      </c>
      <c r="C24" s="3">
        <v>20000</v>
      </c>
      <c r="D24" s="3">
        <v>10714</v>
      </c>
      <c r="E24" s="3">
        <v>20000</v>
      </c>
    </row>
    <row r="25" spans="1:11" x14ac:dyDescent="0.25">
      <c r="A25" s="2" t="s">
        <v>74</v>
      </c>
      <c r="B25" s="2" t="s">
        <v>39</v>
      </c>
      <c r="C25" s="3">
        <v>390000</v>
      </c>
      <c r="D25" s="3">
        <v>193264</v>
      </c>
      <c r="E25" s="3">
        <v>180000</v>
      </c>
    </row>
    <row r="26" spans="1:11" x14ac:dyDescent="0.25">
      <c r="A26" s="2" t="s">
        <v>75</v>
      </c>
      <c r="B26" s="2" t="s">
        <v>40</v>
      </c>
      <c r="C26" s="3">
        <v>0</v>
      </c>
      <c r="D26" s="3">
        <v>39037</v>
      </c>
      <c r="E26" s="3">
        <v>0</v>
      </c>
      <c r="K26" s="9"/>
    </row>
    <row r="27" spans="1:11" x14ac:dyDescent="0.25">
      <c r="A27" s="2" t="s">
        <v>76</v>
      </c>
      <c r="B27" s="2" t="s">
        <v>41</v>
      </c>
      <c r="C27" s="3">
        <v>50000</v>
      </c>
      <c r="D27" s="3">
        <v>110088</v>
      </c>
      <c r="E27" s="3">
        <v>70000</v>
      </c>
    </row>
    <row r="28" spans="1:11" x14ac:dyDescent="0.25">
      <c r="A28" s="2" t="s">
        <v>77</v>
      </c>
      <c r="B28" s="2" t="s">
        <v>42</v>
      </c>
      <c r="C28" s="3">
        <v>280000</v>
      </c>
      <c r="D28" s="3">
        <v>243435</v>
      </c>
      <c r="E28" s="3">
        <v>300000</v>
      </c>
    </row>
    <row r="29" spans="1:11" x14ac:dyDescent="0.25">
      <c r="A29" s="2" t="s">
        <v>78</v>
      </c>
      <c r="B29" s="2" t="s">
        <v>43</v>
      </c>
      <c r="C29" s="3">
        <v>170000</v>
      </c>
      <c r="D29" s="3">
        <v>89909</v>
      </c>
      <c r="E29" s="3">
        <v>100000</v>
      </c>
    </row>
    <row r="30" spans="1:11" x14ac:dyDescent="0.25">
      <c r="A30" s="2" t="s">
        <v>79</v>
      </c>
      <c r="B30" s="2" t="s">
        <v>44</v>
      </c>
      <c r="C30" s="3">
        <v>130000</v>
      </c>
      <c r="D30" s="3">
        <v>116765</v>
      </c>
      <c r="E30" s="3">
        <v>120000</v>
      </c>
    </row>
    <row r="31" spans="1:11" x14ac:dyDescent="0.25">
      <c r="A31" s="2" t="s">
        <v>80</v>
      </c>
      <c r="B31" s="2" t="s">
        <v>45</v>
      </c>
      <c r="C31" s="3">
        <v>2021000</v>
      </c>
      <c r="D31" s="3">
        <v>2583892</v>
      </c>
      <c r="E31" s="3">
        <v>467000</v>
      </c>
      <c r="J31" s="9"/>
    </row>
    <row r="32" spans="1:11" x14ac:dyDescent="0.25">
      <c r="A32" s="2" t="s">
        <v>81</v>
      </c>
      <c r="B32" s="2" t="s">
        <v>46</v>
      </c>
      <c r="C32" s="3">
        <v>100000</v>
      </c>
      <c r="D32" s="3">
        <v>12482</v>
      </c>
      <c r="E32" s="3">
        <v>50000</v>
      </c>
    </row>
    <row r="33" spans="1:9" x14ac:dyDescent="0.25">
      <c r="A33" s="2" t="s">
        <v>82</v>
      </c>
      <c r="B33" s="2" t="s">
        <v>47</v>
      </c>
      <c r="C33" s="3">
        <v>100000</v>
      </c>
      <c r="D33" s="3">
        <v>95267</v>
      </c>
      <c r="E33" s="3">
        <v>150000</v>
      </c>
    </row>
    <row r="34" spans="1:9" x14ac:dyDescent="0.25">
      <c r="A34" s="2" t="s">
        <v>83</v>
      </c>
      <c r="B34" s="2" t="s">
        <v>48</v>
      </c>
      <c r="C34" s="3">
        <v>60000</v>
      </c>
      <c r="D34" s="3">
        <v>36607</v>
      </c>
      <c r="E34" s="3">
        <v>50000</v>
      </c>
    </row>
    <row r="35" spans="1:9" x14ac:dyDescent="0.25">
      <c r="A35" s="2" t="s">
        <v>84</v>
      </c>
      <c r="B35" s="2" t="s">
        <v>49</v>
      </c>
      <c r="C35" s="3">
        <v>30000</v>
      </c>
      <c r="D35" s="3">
        <v>41175</v>
      </c>
      <c r="E35" s="3">
        <v>40000</v>
      </c>
    </row>
    <row r="36" spans="1:9" x14ac:dyDescent="0.25">
      <c r="A36" s="2" t="s">
        <v>85</v>
      </c>
      <c r="B36" s="2" t="s">
        <v>50</v>
      </c>
      <c r="C36" s="3">
        <v>965000</v>
      </c>
      <c r="D36" s="3">
        <v>1068586</v>
      </c>
      <c r="E36" s="3">
        <v>541000</v>
      </c>
    </row>
    <row r="37" spans="1:9" x14ac:dyDescent="0.25">
      <c r="A37" s="2" t="s">
        <v>86</v>
      </c>
      <c r="B37" s="2" t="s">
        <v>51</v>
      </c>
      <c r="C37" s="3">
        <v>20000</v>
      </c>
      <c r="D37" s="3">
        <v>6124</v>
      </c>
      <c r="E37" s="3">
        <v>20000</v>
      </c>
    </row>
    <row r="38" spans="1:9" x14ac:dyDescent="0.25">
      <c r="A38" s="2" t="s">
        <v>88</v>
      </c>
      <c r="B38" s="2" t="s">
        <v>87</v>
      </c>
      <c r="C38" s="3">
        <v>0</v>
      </c>
      <c r="D38" s="3">
        <v>0</v>
      </c>
      <c r="E38" s="3">
        <v>50000</v>
      </c>
    </row>
    <row r="39" spans="1:9" x14ac:dyDescent="0.25">
      <c r="A39" s="4" t="s">
        <v>7</v>
      </c>
      <c r="B39" s="4" t="s">
        <v>8</v>
      </c>
      <c r="C39" s="5">
        <f>SUM(C18:C38)</f>
        <v>4696000</v>
      </c>
      <c r="D39" s="5">
        <f>SUM(D18:D38)</f>
        <v>5058813</v>
      </c>
      <c r="E39" s="5">
        <f>SUM(E18:E38)</f>
        <v>2808000</v>
      </c>
    </row>
    <row r="40" spans="1:9" x14ac:dyDescent="0.25">
      <c r="A40" s="2"/>
      <c r="B40" s="4" t="s">
        <v>0</v>
      </c>
      <c r="C40" s="5">
        <f>SUM(C39,C16,C11)</f>
        <v>14514000</v>
      </c>
      <c r="D40" s="5">
        <f>SUM(D39,D16,D11)</f>
        <v>15690792</v>
      </c>
      <c r="E40" s="5">
        <f>SUM(E39,E16,E11)</f>
        <v>15406000</v>
      </c>
      <c r="F40" s="9"/>
    </row>
    <row r="41" spans="1:9" x14ac:dyDescent="0.25">
      <c r="A41" s="2"/>
      <c r="B41" s="4"/>
      <c r="C41" s="5"/>
      <c r="D41" s="5"/>
      <c r="E41" s="5"/>
      <c r="F41" s="9"/>
    </row>
    <row r="42" spans="1:9" x14ac:dyDescent="0.25">
      <c r="A42" s="2"/>
      <c r="B42" s="7" t="s">
        <v>13</v>
      </c>
      <c r="C42" s="3"/>
      <c r="D42" s="3"/>
      <c r="E42" s="3"/>
    </row>
    <row r="43" spans="1:9" x14ac:dyDescent="0.25">
      <c r="A43" s="2"/>
      <c r="B43" s="7"/>
      <c r="C43" s="3"/>
      <c r="D43" s="3"/>
      <c r="E43" s="3"/>
      <c r="I43" s="9"/>
    </row>
    <row r="44" spans="1:9" x14ac:dyDescent="0.25">
      <c r="A44" s="2" t="s">
        <v>89</v>
      </c>
      <c r="B44" s="8" t="s">
        <v>20</v>
      </c>
      <c r="C44" s="3">
        <v>450000</v>
      </c>
      <c r="D44" s="3">
        <v>958304</v>
      </c>
      <c r="E44" s="3">
        <v>1085000</v>
      </c>
    </row>
    <row r="45" spans="1:9" x14ac:dyDescent="0.25">
      <c r="A45" s="2" t="s">
        <v>90</v>
      </c>
      <c r="B45" s="8" t="s">
        <v>21</v>
      </c>
      <c r="C45" s="3">
        <v>0</v>
      </c>
      <c r="D45" s="3">
        <v>20000</v>
      </c>
      <c r="E45" s="3">
        <v>0</v>
      </c>
    </row>
    <row r="46" spans="1:9" x14ac:dyDescent="0.25">
      <c r="A46" s="4" t="s">
        <v>91</v>
      </c>
      <c r="B46" s="12" t="s">
        <v>22</v>
      </c>
      <c r="C46" s="5">
        <f>SUM(C44:C45)</f>
        <v>450000</v>
      </c>
      <c r="D46" s="5">
        <f t="shared" ref="D46:E46" si="1">SUM(D44:D45)</f>
        <v>978304</v>
      </c>
      <c r="E46" s="5">
        <f t="shared" si="1"/>
        <v>1085000</v>
      </c>
    </row>
    <row r="47" spans="1:9" x14ac:dyDescent="0.25">
      <c r="A47" s="2" t="s">
        <v>93</v>
      </c>
      <c r="B47" s="2" t="s">
        <v>92</v>
      </c>
      <c r="C47" s="3">
        <v>120000</v>
      </c>
      <c r="D47" s="3">
        <v>191175</v>
      </c>
      <c r="E47" s="3">
        <v>166000</v>
      </c>
    </row>
    <row r="48" spans="1:9" x14ac:dyDescent="0.25">
      <c r="A48" s="2" t="s">
        <v>94</v>
      </c>
      <c r="B48" s="2" t="s">
        <v>52</v>
      </c>
      <c r="C48" s="3">
        <v>0</v>
      </c>
      <c r="D48" s="3">
        <v>0</v>
      </c>
      <c r="E48" s="3">
        <v>0</v>
      </c>
      <c r="G48" s="9"/>
    </row>
    <row r="49" spans="1:5" x14ac:dyDescent="0.25">
      <c r="A49" s="2" t="s">
        <v>95</v>
      </c>
      <c r="B49" s="2" t="s">
        <v>53</v>
      </c>
      <c r="C49" s="3">
        <v>33000</v>
      </c>
      <c r="D49" s="3">
        <v>51611</v>
      </c>
      <c r="E49" s="3">
        <v>45000</v>
      </c>
    </row>
    <row r="50" spans="1:5" x14ac:dyDescent="0.25">
      <c r="A50" s="2" t="s">
        <v>96</v>
      </c>
      <c r="B50" s="2" t="s">
        <v>54</v>
      </c>
      <c r="C50" s="3">
        <v>0</v>
      </c>
      <c r="D50" s="3">
        <v>7</v>
      </c>
      <c r="E50" s="3">
        <v>0</v>
      </c>
    </row>
    <row r="51" spans="1:5" x14ac:dyDescent="0.25">
      <c r="A51" s="4" t="s">
        <v>9</v>
      </c>
      <c r="B51" s="4" t="s">
        <v>10</v>
      </c>
      <c r="C51" s="5">
        <f>SUM(C47:C50)</f>
        <v>153000</v>
      </c>
      <c r="D51" s="5">
        <f t="shared" ref="D51:E51" si="2">SUM(D47:D50)</f>
        <v>242793</v>
      </c>
      <c r="E51" s="5">
        <f t="shared" si="2"/>
        <v>211000</v>
      </c>
    </row>
    <row r="52" spans="1:5" x14ac:dyDescent="0.25">
      <c r="A52" s="4" t="s">
        <v>97</v>
      </c>
      <c r="B52" s="13" t="s">
        <v>23</v>
      </c>
      <c r="C52" s="14">
        <v>0</v>
      </c>
      <c r="D52" s="14">
        <v>33000</v>
      </c>
      <c r="E52" s="14">
        <v>57000</v>
      </c>
    </row>
    <row r="53" spans="1:5" x14ac:dyDescent="0.25">
      <c r="A53" s="2" t="s">
        <v>98</v>
      </c>
      <c r="B53" s="2" t="s">
        <v>55</v>
      </c>
      <c r="C53" s="3">
        <v>13911000</v>
      </c>
      <c r="D53" s="3">
        <v>14470174</v>
      </c>
      <c r="E53" s="3">
        <v>14053000</v>
      </c>
    </row>
    <row r="54" spans="1:5" x14ac:dyDescent="0.25">
      <c r="A54" s="4" t="s">
        <v>11</v>
      </c>
      <c r="B54" s="4" t="s">
        <v>17</v>
      </c>
      <c r="C54" s="5">
        <f>SUM(C52:C53)</f>
        <v>13911000</v>
      </c>
      <c r="D54" s="5">
        <f t="shared" ref="D54:E54" si="3">SUM(D52:D53)</f>
        <v>14503174</v>
      </c>
      <c r="E54" s="5">
        <f t="shared" si="3"/>
        <v>14110000</v>
      </c>
    </row>
    <row r="55" spans="1:5" x14ac:dyDescent="0.25">
      <c r="A55" s="1"/>
      <c r="B55" s="4" t="s">
        <v>1</v>
      </c>
      <c r="C55" s="5">
        <f>SUM(C54,C51+C46)</f>
        <v>14514000</v>
      </c>
      <c r="D55" s="5">
        <f t="shared" ref="D55:E55" si="4">SUM(D54,D51+D46)</f>
        <v>15724271</v>
      </c>
      <c r="E55" s="5">
        <f t="shared" si="4"/>
        <v>15406000</v>
      </c>
    </row>
  </sheetData>
  <printOptions horizontalCentered="1"/>
  <pageMargins left="0.70866141732283472" right="0.70866141732283472" top="0.94488188976377963" bottom="0.74803149606299213" header="0.31496062992125984" footer="0.31496062992125984"/>
  <pageSetup paperSize="9" scale="79" orientation="portrait" r:id="rId1"/>
  <headerFooter>
    <oddHeader>&amp;C6. számú melléklet az 1/2017. (II.25.) önkormányzati rendelethez
II: Cím   Nógrádmarcali Óvoda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Szügy</dc:creator>
  <cp:lastModifiedBy>dr. Kiss Pál</cp:lastModifiedBy>
  <cp:lastPrinted>2017-02-18T23:17:18Z</cp:lastPrinted>
  <dcterms:created xsi:type="dcterms:W3CDTF">2015-02-03T08:13:16Z</dcterms:created>
  <dcterms:modified xsi:type="dcterms:W3CDTF">2017-10-11T06:28:23Z</dcterms:modified>
</cp:coreProperties>
</file>