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11.2.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8" i="1" l="1"/>
  <c r="E68" i="1"/>
  <c r="D68" i="1"/>
  <c r="C68" i="1"/>
  <c r="F60" i="1"/>
  <c r="E60" i="1"/>
  <c r="D60" i="1"/>
  <c r="C60" i="1"/>
  <c r="F59" i="1"/>
  <c r="E59" i="1"/>
  <c r="D59" i="1"/>
  <c r="C59" i="1"/>
  <c r="F58" i="1"/>
  <c r="F76" i="1" s="1"/>
  <c r="F86" i="1" s="1"/>
  <c r="E58" i="1"/>
  <c r="E76" i="1" s="1"/>
  <c r="E86" i="1" s="1"/>
  <c r="D58" i="1"/>
  <c r="D76" i="1" s="1"/>
  <c r="D86" i="1" s="1"/>
  <c r="C58" i="1"/>
  <c r="C76" i="1" s="1"/>
  <c r="C86" i="1" s="1"/>
  <c r="C52" i="1"/>
  <c r="E49" i="1"/>
  <c r="D49" i="1"/>
  <c r="C49" i="1"/>
  <c r="F47" i="1"/>
  <c r="F46" i="1"/>
  <c r="F40" i="1"/>
  <c r="F49" i="1" s="1"/>
  <c r="F39" i="1"/>
  <c r="F52" i="1" s="1"/>
  <c r="E39" i="1"/>
  <c r="E52" i="1" s="1"/>
  <c r="D39" i="1"/>
  <c r="D52" i="1" s="1"/>
  <c r="C39" i="1"/>
  <c r="F27" i="1"/>
  <c r="F26" i="1"/>
</calcChain>
</file>

<file path=xl/sharedStrings.xml><?xml version="1.0" encoding="utf-8"?>
<sst xmlns="http://schemas.openxmlformats.org/spreadsheetml/2006/main" count="170" uniqueCount="124">
  <si>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</si>
  <si>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</si>
  <si>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</si>
  <si>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</si>
  <si>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</si>
  <si>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</si>
  <si>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</si>
  <si>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</si>
  <si>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</si>
  <si>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</si>
  <si>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</si>
  <si>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</si>
  <si>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</si>
  <si>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</si>
  <si>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 bevételei</t>
  </si>
  <si>
    <t>Elvonások és befizetések</t>
  </si>
  <si>
    <t>Beruházások</t>
  </si>
  <si>
    <t>Felújítások</t>
  </si>
  <si>
    <t>Költségvetési kiadások</t>
  </si>
  <si>
    <t>Belföldi értékpapírok bevételei</t>
  </si>
  <si>
    <t>Dologi kiadások</t>
  </si>
  <si>
    <t>Tartalékok</t>
  </si>
  <si>
    <t>Működési célú átvett pénzeszközök</t>
  </si>
  <si>
    <t>Egyéb közhatalmi bevételek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</si>
  <si>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</si>
  <si>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</si>
  <si>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</si>
  <si>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</si>
  <si>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</si>
  <si>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</si>
  <si>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</si>
  <si>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</si>
  <si>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</si>
  <si>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Egyéb sajátos forrásoldali elszámolások, kötelezettség jellegű sajátos elszámolások</t>
  </si>
  <si>
    <t>20.</t>
  </si>
  <si>
    <t>Egyéb felh.célú támogatások ÁH-n belülre</t>
  </si>
  <si>
    <t>Egyéb felh.célú támogatások ÁH-n kívülre</t>
  </si>
  <si>
    <t>Egyéb sajátos eszközoldali elszámolások, követelés jellegű sajátos elszámolások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</si>
  <si>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</si>
  <si>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</si>
  <si>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</si>
  <si>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</si>
  <si>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</si>
  <si>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</si>
  <si>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</si>
  <si>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</si>
  <si>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</si>
  <si>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</si>
  <si>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</si>
  <si>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</si>
  <si>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</si>
  <si>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</si>
  <si>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</si>
  <si>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</si>
  <si>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</si>
  <si>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</si>
  <si>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</si>
  <si>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</si>
  <si>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</si>
  <si>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</si>
  <si>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</si>
  <si>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</si>
  <si>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Sor-szám</t>
  </si>
  <si>
    <t>Finanszírozási kiadások összesen</t>
  </si>
  <si>
    <t>"11. melléklet a  4/2018.(II.28.)önkormányzati rendelethez"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</si>
  <si>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</si>
  <si>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</si>
  <si>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</si>
  <si>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</si>
  <si>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</si>
  <si>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</si>
  <si>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</si>
  <si>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</si>
  <si>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</si>
  <si>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</si>
  <si>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</si>
  <si>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</si>
  <si>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Készletértékesítés ellenértéke</t>
  </si>
  <si>
    <t>Szolgáltatások ellenértéke</t>
  </si>
  <si>
    <t>Közvetített szolgáltatások ellenértéke</t>
  </si>
  <si>
    <t>Tulajdonosi bevétel</t>
  </si>
  <si>
    <t>Ellátási díjak</t>
  </si>
  <si>
    <t>Kiszámlázott ÁFA és ÁFA visszatérülés</t>
  </si>
  <si>
    <t>Kamatbevételek</t>
  </si>
  <si>
    <t>Biztosító által fizetett kártérítés</t>
  </si>
  <si>
    <t xml:space="preserve">Tárgyi eszk., immaer. javak  értékesítése </t>
  </si>
  <si>
    <t>Működési célú visszatérítendő támog., kölcsönök visszatérülése ÁH-on kívülről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</si>
  <si>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</si>
  <si>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</si>
  <si>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</si>
  <si>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</si>
  <si>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</si>
  <si>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Előző évi pénzmaradvány igénybevétel finanszírozási</t>
  </si>
  <si>
    <t>Államháztartáson belüli megelőlegezés</t>
  </si>
  <si>
    <t>Betét megszüntetés</t>
  </si>
  <si>
    <t>Irányító szervtől kapott támogatás működési</t>
  </si>
  <si>
    <t>Irányító szervtől kapott támogatás felhalmozási</t>
  </si>
  <si>
    <t>Egyéb finanszírozási bevételek</t>
  </si>
  <si>
    <t>Finanszírozási bevételek összesen</t>
  </si>
  <si>
    <t>Korrigált nyitó pénzeszköz</t>
  </si>
  <si>
    <t>Bevételi előirányzatok összesen:</t>
  </si>
  <si>
    <t>Kiadási előirányzatok eFt-ban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</si>
  <si>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</si>
  <si>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</si>
  <si>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</si>
  <si>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</si>
  <si>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</si>
  <si>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</si>
  <si>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</si>
  <si>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</si>
  <si>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</si>
  <si>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</si>
  <si>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</si>
  <si>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</si>
  <si>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</si>
  <si>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</si>
  <si>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</si>
  <si>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Betét elhelyezés</t>
  </si>
  <si>
    <t>Záró pénzeszköz</t>
  </si>
  <si>
    <t>Kiadási előirányzat összesen:</t>
  </si>
  <si>
    <t>Bevételi előirányzatok Ft-ban</t>
  </si>
  <si>
    <t>Egyéb működési bevételek</t>
  </si>
  <si>
    <t>2. Miske Óvoda</t>
  </si>
  <si>
    <t>11.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</si>
</sst>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1">
    <xf numFmtId="0" fontId="0" fillId="0" borderId="0" xfId="0"/>
    <xf numFmtId="0" fontId="0" fillId="0" borderId="0" xfId="0" applyBorder="1"/>
    <xf numFmtId="0" fontId="3" fillId="0" borderId="0" xfId="0" applyFont="1" applyFill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3" fillId="0" borderId="0" xfId="0" applyFont="1" applyBorder="1"/>
    <xf numFmtId="3" fontId="3" fillId="0" borderId="14" xfId="0" applyNumberFormat="1" applyFont="1" applyFill="1" applyBorder="1"/>
    <xf numFmtId="3" fontId="3" fillId="0" borderId="13" xfId="0" applyNumberFormat="1" applyFont="1" applyFill="1" applyBorder="1"/>
    <xf numFmtId="3" fontId="3" fillId="0" borderId="13" xfId="0" applyNumberFormat="1" applyFont="1" applyBorder="1"/>
    <xf numFmtId="3" fontId="3" fillId="0" borderId="14" xfId="0" applyNumberFormat="1" applyFont="1" applyBorder="1"/>
    <xf numFmtId="0" fontId="1" fillId="0" borderId="0" xfId="0" applyFont="1"/>
    <xf numFmtId="3" fontId="3" fillId="0" borderId="0" xfId="0" applyNumberFormat="1" applyFont="1"/>
    <xf numFmtId="0" fontId="4" fillId="0" borderId="0" xfId="0" applyFont="1"/>
    <xf numFmtId="3" fontId="0" fillId="0" borderId="0" xfId="0" applyNumberFormat="1"/>
    <xf numFmtId="3" fontId="1" fillId="0" borderId="14" xfId="0" applyNumberFormat="1" applyFont="1" applyBorder="1"/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0" fillId="0" borderId="0" xfId="0" applyNumberFormat="1" applyFill="1"/>
    <xf numFmtId="3" fontId="0" fillId="0" borderId="0" xfId="0" applyNumberFormat="1" applyFill="1" applyBorder="1"/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1" fillId="0" borderId="0" xfId="0" applyNumberFormat="1" applyFont="1"/>
    <xf numFmtId="0" fontId="3" fillId="0" borderId="18" xfId="0" applyFont="1" applyBorder="1" applyAlignment="1">
      <alignment wrapText="1"/>
    </xf>
    <xf numFmtId="3" fontId="0" fillId="0" borderId="0" xfId="0" applyNumberFormat="1" applyBorder="1"/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3" fontId="3" fillId="0" borderId="12" xfId="0" applyNumberFormat="1" applyFont="1" applyFill="1" applyBorder="1"/>
    <xf numFmtId="0" fontId="1" fillId="0" borderId="11" xfId="0" applyFont="1" applyBorder="1" applyAlignment="1">
      <alignment horizontal="center" vertical="center"/>
    </xf>
    <xf numFmtId="3" fontId="1" fillId="0" borderId="14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3" fontId="3" fillId="0" borderId="16" xfId="0" applyNumberFormat="1" applyFont="1" applyBorder="1"/>
    <xf numFmtId="0" fontId="1" fillId="0" borderId="0" xfId="0" applyFont="1" applyBorder="1" applyAlignment="1"/>
    <xf numFmtId="3" fontId="3" fillId="0" borderId="25" xfId="0" applyNumberFormat="1" applyFont="1" applyBorder="1"/>
    <xf numFmtId="0" fontId="0" fillId="0" borderId="18" xfId="0" applyBorder="1"/>
    <xf numFmtId="3" fontId="3" fillId="0" borderId="17" xfId="0" applyNumberFormat="1" applyFont="1" applyBorder="1"/>
    <xf numFmtId="0" fontId="3" fillId="0" borderId="18" xfId="0" applyFont="1" applyBorder="1"/>
    <xf numFmtId="3" fontId="3" fillId="0" borderId="17" xfId="0" applyNumberFormat="1" applyFont="1" applyFill="1" applyBorder="1"/>
    <xf numFmtId="0" fontId="3" fillId="0" borderId="18" xfId="0" applyFont="1" applyFill="1" applyBorder="1"/>
    <xf numFmtId="0" fontId="1" fillId="0" borderId="18" xfId="0" applyFont="1" applyBorder="1"/>
    <xf numFmtId="3" fontId="1" fillId="0" borderId="17" xfId="0" applyNumberFormat="1" applyFont="1" applyBorder="1"/>
    <xf numFmtId="3" fontId="1" fillId="0" borderId="13" xfId="0" applyNumberFormat="1" applyFont="1" applyBorder="1"/>
    <xf numFmtId="0" fontId="1" fillId="0" borderId="19" xfId="0" applyFont="1" applyBorder="1" applyAlignment="1">
      <alignment wrapText="1"/>
    </xf>
    <xf numFmtId="3" fontId="1" fillId="0" borderId="20" xfId="0" applyNumberFormat="1" applyFont="1" applyBorder="1"/>
    <xf numFmtId="3" fontId="1" fillId="0" borderId="15" xfId="0" applyNumberFormat="1" applyFont="1" applyBorder="1"/>
    <xf numFmtId="3" fontId="1" fillId="0" borderId="3" xfId="0" applyNumberFormat="1" applyFont="1" applyBorder="1"/>
    <xf numFmtId="3" fontId="1" fillId="0" borderId="0" xfId="0" applyNumberFormat="1" applyFont="1" applyBorder="1" applyAlignment="1"/>
    <xf numFmtId="3" fontId="1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Border="1"/>
    <xf numFmtId="3" fontId="3" fillId="0" borderId="24" xfId="0" applyNumberFormat="1" applyFont="1" applyFill="1" applyBorder="1" applyAlignment="1">
      <alignment horizontal="right"/>
    </xf>
    <xf numFmtId="3" fontId="3" fillId="0" borderId="17" xfId="0" applyNumberFormat="1" applyFont="1" applyFill="1" applyBorder="1" applyAlignment="1">
      <alignment horizontal="right"/>
    </xf>
    <xf numFmtId="3" fontId="1" fillId="0" borderId="17" xfId="0" applyNumberFormat="1" applyFont="1" applyFill="1" applyBorder="1" applyAlignment="1">
      <alignment horizontal="right"/>
    </xf>
    <xf numFmtId="0" fontId="0" fillId="0" borderId="18" xfId="0" applyFill="1" applyBorder="1"/>
    <xf numFmtId="3" fontId="4" fillId="0" borderId="14" xfId="0" applyNumberFormat="1" applyFont="1" applyBorder="1"/>
    <xf numFmtId="0" fontId="1" fillId="0" borderId="19" xfId="0" applyFont="1" applyBorder="1"/>
    <xf numFmtId="3" fontId="1" fillId="0" borderId="20" xfId="0" applyNumberFormat="1" applyFont="1" applyFill="1" applyBorder="1" applyAlignment="1">
      <alignment horizontal="right"/>
    </xf>
    <xf numFmtId="0" fontId="1" fillId="0" borderId="4" xfId="0" applyFont="1" applyBorder="1"/>
    <xf numFmtId="0" fontId="3" fillId="0" borderId="7" xfId="0" applyFont="1" applyFill="1" applyBorder="1" applyAlignment="1">
      <alignment horizontal="center" vertical="center"/>
    </xf>
    <xf numFmtId="0" fontId="0" fillId="0" borderId="22" xfId="0" applyFill="1" applyBorder="1"/>
    <xf numFmtId="3" fontId="3" fillId="0" borderId="24" xfId="0" applyNumberFormat="1" applyFont="1" applyFill="1" applyBorder="1"/>
    <xf numFmtId="3" fontId="3" fillId="0" borderId="25" xfId="0" applyNumberFormat="1" applyFont="1" applyFill="1" applyBorder="1"/>
    <xf numFmtId="0" fontId="3" fillId="0" borderId="8" xfId="0" applyFont="1" applyFill="1" applyBorder="1" applyAlignment="1">
      <alignment horizontal="center" vertical="center"/>
    </xf>
    <xf numFmtId="3" fontId="1" fillId="0" borderId="17" xfId="5" applyNumberFormat="1" applyFont="1" applyBorder="1"/>
    <xf numFmtId="3" fontId="1" fillId="0" borderId="14" xfId="5" applyNumberFormat="1" applyFont="1" applyFill="1" applyBorder="1"/>
    <xf numFmtId="3" fontId="1" fillId="0" borderId="15" xfId="0" applyNumberFormat="1" applyFont="1" applyFill="1" applyBorder="1"/>
    <xf numFmtId="3" fontId="3" fillId="0" borderId="16" xfId="0" applyNumberFormat="1" applyFont="1" applyFill="1" applyBorder="1"/>
    <xf numFmtId="3" fontId="1" fillId="0" borderId="10" xfId="0" applyNumberFormat="1" applyFont="1" applyBorder="1"/>
    <xf numFmtId="3" fontId="1" fillId="0" borderId="0" xfId="0" applyNumberFormat="1" applyFont="1" applyBorder="1"/>
    <xf numFmtId="0" fontId="0" fillId="0" borderId="0" xfId="0" applyBorder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6" fillId="0" borderId="0" xfId="0" applyFont="1" applyBorder="1"/>
    <xf numFmtId="3" fontId="3" fillId="0" borderId="0" xfId="0" applyNumberFormat="1" applyFont="1" applyBorder="1"/>
    <xf numFmtId="3" fontId="0" fillId="0" borderId="0" xfId="0" applyNumberFormat="1" applyBorder="1" applyAlignment="1"/>
    <xf numFmtId="0" fontId="5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</cellXfs>
  <cellStyles count="6">
    <cellStyle name="Normál" xfId="0" builtinId="0"/>
    <cellStyle name="Normál 2 2" xfId="1"/>
    <cellStyle name="Normál 3" xfId="3"/>
    <cellStyle name="Normál 3 2" xfId="4"/>
    <cellStyle name="Normál 4" xfId="5"/>
    <cellStyle name="Normá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%202018/m&#243;dos&#237;t&#225;s/szeptember/V&#233;gleges/14_2018_k&#246;lts&#233;gvet&#233;s_m&#243;dos&#237;t&#225;sa_2018_&#214;R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5">
          <cell r="E75">
            <v>42453803</v>
          </cell>
          <cell r="F75">
            <v>42470281</v>
          </cell>
          <cell r="G75">
            <v>826884</v>
          </cell>
          <cell r="H75">
            <v>43297165</v>
          </cell>
        </row>
      </sheetData>
      <sheetData sheetId="8">
        <row r="75">
          <cell r="E75">
            <v>8713210</v>
          </cell>
          <cell r="F75">
            <v>8713210</v>
          </cell>
          <cell r="G75">
            <v>-5884</v>
          </cell>
          <cell r="H75">
            <v>8707326</v>
          </cell>
        </row>
      </sheetData>
      <sheetData sheetId="9">
        <row r="75">
          <cell r="E75">
            <v>16559454</v>
          </cell>
          <cell r="F75">
            <v>16867464</v>
          </cell>
          <cell r="G75">
            <v>0</v>
          </cell>
          <cell r="H75">
            <v>16867464</v>
          </cell>
        </row>
      </sheetData>
      <sheetData sheetId="10"/>
      <sheetData sheetId="11"/>
      <sheetData sheetId="12"/>
      <sheetData sheetId="13"/>
      <sheetData sheetId="14">
        <row r="12">
          <cell r="D12">
            <v>463500</v>
          </cell>
          <cell r="E12">
            <v>463500</v>
          </cell>
          <cell r="G12">
            <v>463500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tabSelected="1" workbookViewId="0">
      <selection activeCell="B6" sqref="B6:F6"/>
    </sheetView>
  </sheetViews>
  <sheetFormatPr defaultColWidth="16.5703125" defaultRowHeight="15" x14ac:dyDescent="0.25"/>
  <cols>
    <col min="1" max="1" width="5.5703125" style="19" bestFit="1" customWidth="1"/>
    <col min="2" max="2" width="77.42578125" customWidth="1"/>
    <col min="3" max="3" width="14.7109375" customWidth="1"/>
    <col min="4" max="5" width="14.7109375" style="12" customWidth="1"/>
    <col min="6" max="6" width="16.140625" style="11" customWidth="1"/>
    <col min="7" max="7" width="9.140625" customWidth="1"/>
    <col min="8" max="8" width="10.140625" style="13" bestFit="1" customWidth="1"/>
    <col min="9" max="9" width="10.140625" bestFit="1" customWidth="1"/>
    <col min="10" max="13" width="9.140625" customWidth="1"/>
    <col min="14" max="14" width="13.7109375" bestFit="1" customWidth="1"/>
    <col min="15" max="253" width="9.140625" customWidth="1"/>
    <col min="254" max="254" width="47.42578125" bestFit="1" customWidth="1"/>
  </cols>
  <sheetData>
    <row r="1" spans="1:12" ht="14.25" customHeight="1" x14ac:dyDescent="0.25">
      <c r="A1" s="90" t="s">
        <v>64</v>
      </c>
      <c r="B1" s="90"/>
      <c r="C1" s="90"/>
      <c r="D1" s="90"/>
      <c r="E1" s="90"/>
      <c r="F1" s="90"/>
    </row>
    <row r="2" spans="1:12" ht="14.25" customHeight="1" x14ac:dyDescent="0.25">
      <c r="B2" s="88" t="s">
        <v>122</v>
      </c>
      <c r="C2" s="88"/>
      <c r="D2" s="88"/>
      <c r="E2" s="88"/>
      <c r="F2" s="88"/>
      <c r="H2" s="58"/>
      <c r="I2" s="44"/>
      <c r="J2" s="44"/>
      <c r="K2" s="44"/>
      <c r="L2" s="44"/>
    </row>
    <row r="3" spans="1:12" ht="14.25" customHeight="1" x14ac:dyDescent="0.25">
      <c r="B3" s="86" t="s">
        <v>120</v>
      </c>
      <c r="C3" s="86"/>
      <c r="D3" s="86"/>
      <c r="E3" s="86"/>
      <c r="F3" s="86"/>
      <c r="H3" s="58"/>
      <c r="I3" s="44"/>
      <c r="J3" s="44"/>
      <c r="K3" s="44"/>
      <c r="L3" s="44"/>
    </row>
    <row r="5" spans="1:12" ht="14.25" customHeight="1" x14ac:dyDescent="0.25">
      <c r="B5" s="3"/>
    </row>
    <row r="6" spans="1:12" ht="14.25" customHeight="1" thickBot="1" x14ac:dyDescent="0.3">
      <c r="B6" s="89" t="s">
        <v>123</v>
      </c>
      <c r="C6" s="89"/>
      <c r="D6" s="89"/>
      <c r="E6" s="89"/>
      <c r="F6" s="89"/>
    </row>
    <row r="7" spans="1:12" ht="51.75" thickBot="1" x14ac:dyDescent="0.3">
      <c r="A7" s="21" t="s">
        <v>62</v>
      </c>
      <c r="B7" s="40" t="s">
        <v>65</v>
      </c>
      <c r="C7" s="15" t="s">
        <v>0</v>
      </c>
      <c r="D7" s="16" t="s">
        <v>1</v>
      </c>
      <c r="E7" s="15" t="s">
        <v>2</v>
      </c>
      <c r="F7" s="16" t="s">
        <v>3</v>
      </c>
    </row>
    <row r="8" spans="1:12" ht="15.75" thickBot="1" x14ac:dyDescent="0.3">
      <c r="A8" s="22"/>
      <c r="B8" s="40" t="s">
        <v>4</v>
      </c>
      <c r="C8" s="15" t="s">
        <v>5</v>
      </c>
      <c r="D8" s="15" t="s">
        <v>6</v>
      </c>
      <c r="E8" s="18" t="s">
        <v>7</v>
      </c>
      <c r="F8" s="59" t="s">
        <v>8</v>
      </c>
    </row>
    <row r="9" spans="1:12" ht="14.25" customHeight="1" x14ac:dyDescent="0.25">
      <c r="A9" s="23" t="s">
        <v>4</v>
      </c>
      <c r="B9" s="60" t="s">
        <v>66</v>
      </c>
      <c r="C9" s="61"/>
      <c r="D9" s="45"/>
      <c r="E9" s="45"/>
      <c r="F9" s="38"/>
    </row>
    <row r="10" spans="1:12" ht="14.25" customHeight="1" x14ac:dyDescent="0.25">
      <c r="A10" s="24" t="s">
        <v>5</v>
      </c>
      <c r="B10" s="30" t="s">
        <v>14</v>
      </c>
      <c r="C10" s="62"/>
      <c r="D10" s="9"/>
      <c r="E10" s="9"/>
      <c r="F10" s="8"/>
      <c r="G10" s="1"/>
    </row>
    <row r="11" spans="1:12" ht="14.25" customHeight="1" x14ac:dyDescent="0.25">
      <c r="A11" s="24" t="s">
        <v>6</v>
      </c>
      <c r="B11" s="30" t="s">
        <v>67</v>
      </c>
      <c r="C11" s="62"/>
      <c r="D11" s="9"/>
      <c r="E11" s="9"/>
      <c r="F11" s="8"/>
    </row>
    <row r="12" spans="1:12" ht="14.25" customHeight="1" x14ac:dyDescent="0.25">
      <c r="A12" s="24" t="s">
        <v>7</v>
      </c>
      <c r="B12" s="30" t="s">
        <v>68</v>
      </c>
      <c r="C12" s="62"/>
      <c r="D12" s="9"/>
      <c r="E12" s="9"/>
      <c r="F12" s="8"/>
    </row>
    <row r="13" spans="1:12" ht="14.25" customHeight="1" x14ac:dyDescent="0.25">
      <c r="A13" s="24" t="s">
        <v>8</v>
      </c>
      <c r="B13" s="48" t="s">
        <v>69</v>
      </c>
      <c r="C13" s="62"/>
      <c r="D13" s="9"/>
      <c r="E13" s="9"/>
      <c r="F13" s="8"/>
    </row>
    <row r="14" spans="1:12" ht="14.25" customHeight="1" x14ac:dyDescent="0.25">
      <c r="A14" s="24" t="s">
        <v>9</v>
      </c>
      <c r="B14" s="50" t="s">
        <v>70</v>
      </c>
      <c r="C14" s="62"/>
      <c r="D14" s="9"/>
      <c r="E14" s="9"/>
      <c r="F14" s="8"/>
    </row>
    <row r="15" spans="1:12" ht="14.25" customHeight="1" x14ac:dyDescent="0.25">
      <c r="A15" s="24" t="s">
        <v>10</v>
      </c>
      <c r="B15" s="48" t="s">
        <v>71</v>
      </c>
      <c r="C15" s="62"/>
      <c r="D15" s="9"/>
      <c r="E15" s="9"/>
      <c r="F15" s="8"/>
      <c r="G15" s="17"/>
    </row>
    <row r="16" spans="1:12" ht="14.25" customHeight="1" x14ac:dyDescent="0.25">
      <c r="A16" s="24" t="s">
        <v>11</v>
      </c>
      <c r="B16" s="30" t="s">
        <v>72</v>
      </c>
      <c r="C16" s="62"/>
      <c r="D16" s="9"/>
      <c r="E16" s="9"/>
      <c r="F16" s="8"/>
      <c r="G16" s="5"/>
    </row>
    <row r="17" spans="1:6" ht="14.25" customHeight="1" x14ac:dyDescent="0.25">
      <c r="A17" s="24" t="s">
        <v>12</v>
      </c>
      <c r="B17" s="30" t="s">
        <v>73</v>
      </c>
      <c r="C17" s="62"/>
      <c r="D17" s="9"/>
      <c r="E17" s="9"/>
      <c r="F17" s="8"/>
    </row>
    <row r="18" spans="1:6" ht="14.25" customHeight="1" x14ac:dyDescent="0.25">
      <c r="A18" s="24" t="s">
        <v>13</v>
      </c>
      <c r="B18" s="48" t="s">
        <v>74</v>
      </c>
      <c r="C18" s="62"/>
      <c r="D18" s="9"/>
      <c r="E18" s="9"/>
      <c r="F18" s="8"/>
    </row>
    <row r="19" spans="1:6" ht="14.25" customHeight="1" x14ac:dyDescent="0.25">
      <c r="A19" s="24" t="s">
        <v>24</v>
      </c>
      <c r="B19" s="30" t="s">
        <v>75</v>
      </c>
      <c r="C19" s="62"/>
      <c r="D19" s="9"/>
      <c r="E19" s="9"/>
      <c r="F19" s="8"/>
    </row>
    <row r="20" spans="1:6" ht="14.25" customHeight="1" x14ac:dyDescent="0.25">
      <c r="A20" s="24" t="s">
        <v>25</v>
      </c>
      <c r="B20" s="48" t="s">
        <v>76</v>
      </c>
      <c r="C20" s="62"/>
      <c r="D20" s="9"/>
      <c r="E20" s="9"/>
      <c r="F20" s="8"/>
    </row>
    <row r="21" spans="1:6" ht="14.25" customHeight="1" x14ac:dyDescent="0.25">
      <c r="A21" s="24" t="s">
        <v>26</v>
      </c>
      <c r="B21" s="48" t="s">
        <v>23</v>
      </c>
      <c r="C21" s="62"/>
      <c r="D21" s="9"/>
      <c r="E21" s="9"/>
      <c r="F21" s="8"/>
    </row>
    <row r="22" spans="1:6" ht="14.25" customHeight="1" x14ac:dyDescent="0.25">
      <c r="A22" s="24" t="s">
        <v>27</v>
      </c>
      <c r="B22" s="48" t="s">
        <v>77</v>
      </c>
      <c r="C22" s="62"/>
      <c r="D22" s="9"/>
      <c r="E22" s="9"/>
      <c r="F22" s="8"/>
    </row>
    <row r="23" spans="1:6" ht="14.25" customHeight="1" x14ac:dyDescent="0.25">
      <c r="A23" s="24" t="s">
        <v>28</v>
      </c>
      <c r="B23" s="50" t="s">
        <v>78</v>
      </c>
      <c r="C23" s="62"/>
      <c r="D23" s="9"/>
      <c r="E23" s="9"/>
      <c r="F23" s="8"/>
    </row>
    <row r="24" spans="1:6" ht="14.25" customHeight="1" x14ac:dyDescent="0.25">
      <c r="A24" s="24" t="s">
        <v>29</v>
      </c>
      <c r="B24" s="50" t="s">
        <v>79</v>
      </c>
      <c r="C24" s="62"/>
      <c r="D24" s="9"/>
      <c r="E24" s="9"/>
      <c r="F24" s="8"/>
    </row>
    <row r="25" spans="1:6" ht="14.25" customHeight="1" x14ac:dyDescent="0.25">
      <c r="A25" s="24" t="s">
        <v>30</v>
      </c>
      <c r="B25" s="50" t="s">
        <v>80</v>
      </c>
      <c r="C25" s="62"/>
      <c r="D25" s="9"/>
      <c r="E25" s="9"/>
      <c r="F25" s="8"/>
    </row>
    <row r="26" spans="1:6" ht="14.25" customHeight="1" x14ac:dyDescent="0.25">
      <c r="A26" s="24" t="s">
        <v>31</v>
      </c>
      <c r="B26" s="50" t="s">
        <v>81</v>
      </c>
      <c r="C26" s="62">
        <v>788610</v>
      </c>
      <c r="D26" s="9">
        <v>788610</v>
      </c>
      <c r="E26" s="9"/>
      <c r="F26" s="7">
        <f>D26+E26</f>
        <v>788610</v>
      </c>
    </row>
    <row r="27" spans="1:6" ht="14.25" customHeight="1" x14ac:dyDescent="0.25">
      <c r="A27" s="24" t="s">
        <v>32</v>
      </c>
      <c r="B27" s="50" t="s">
        <v>82</v>
      </c>
      <c r="C27" s="62">
        <v>212925</v>
      </c>
      <c r="D27" s="9">
        <v>212925</v>
      </c>
      <c r="E27" s="9"/>
      <c r="F27" s="7">
        <f>D27+E27</f>
        <v>212925</v>
      </c>
    </row>
    <row r="28" spans="1:6" ht="14.25" customHeight="1" x14ac:dyDescent="0.25">
      <c r="A28" s="24" t="s">
        <v>34</v>
      </c>
      <c r="B28" s="50" t="s">
        <v>83</v>
      </c>
      <c r="C28" s="62"/>
      <c r="D28" s="9"/>
      <c r="E28" s="9"/>
      <c r="F28" s="8"/>
    </row>
    <row r="29" spans="1:6" ht="14.25" customHeight="1" x14ac:dyDescent="0.25">
      <c r="A29" s="24" t="s">
        <v>38</v>
      </c>
      <c r="B29" s="50" t="s">
        <v>84</v>
      </c>
      <c r="C29" s="62"/>
      <c r="D29" s="9"/>
      <c r="E29" s="9"/>
      <c r="F29" s="8"/>
    </row>
    <row r="30" spans="1:6" ht="14.25" customHeight="1" x14ac:dyDescent="0.25">
      <c r="A30" s="24" t="s">
        <v>39</v>
      </c>
      <c r="B30" s="50" t="s">
        <v>121</v>
      </c>
      <c r="C30" s="62"/>
      <c r="D30" s="9"/>
      <c r="E30" s="9"/>
      <c r="F30" s="8"/>
    </row>
    <row r="31" spans="1:6" ht="14.25" customHeight="1" x14ac:dyDescent="0.25">
      <c r="A31" s="24" t="s">
        <v>40</v>
      </c>
      <c r="B31" s="48" t="s">
        <v>85</v>
      </c>
      <c r="C31" s="62"/>
      <c r="D31" s="9"/>
      <c r="E31" s="9"/>
      <c r="F31" s="8"/>
    </row>
    <row r="32" spans="1:6" ht="14.25" customHeight="1" x14ac:dyDescent="0.25">
      <c r="A32" s="24" t="s">
        <v>41</v>
      </c>
      <c r="B32" s="30" t="s">
        <v>86</v>
      </c>
      <c r="C32" s="62"/>
      <c r="D32" s="9"/>
      <c r="E32" s="9"/>
      <c r="F32" s="8"/>
    </row>
    <row r="33" spans="1:9" ht="14.25" customHeight="1" x14ac:dyDescent="0.25">
      <c r="A33" s="24" t="s">
        <v>42</v>
      </c>
      <c r="B33" s="48" t="s">
        <v>22</v>
      </c>
      <c r="C33" s="62"/>
      <c r="D33" s="9"/>
      <c r="E33" s="9"/>
      <c r="F33" s="8"/>
    </row>
    <row r="34" spans="1:9" ht="14.25" customHeight="1" x14ac:dyDescent="0.25">
      <c r="A34" s="24" t="s">
        <v>43</v>
      </c>
      <c r="B34" s="30" t="s">
        <v>87</v>
      </c>
      <c r="C34" s="62"/>
      <c r="D34" s="9"/>
      <c r="E34" s="9"/>
      <c r="F34" s="8"/>
    </row>
    <row r="35" spans="1:9" ht="14.25" customHeight="1" x14ac:dyDescent="0.25">
      <c r="A35" s="24" t="s">
        <v>44</v>
      </c>
      <c r="B35" s="48" t="s">
        <v>88</v>
      </c>
      <c r="C35" s="62"/>
      <c r="D35" s="9"/>
      <c r="E35" s="9"/>
      <c r="F35" s="8"/>
    </row>
    <row r="36" spans="1:9" ht="14.25" customHeight="1" x14ac:dyDescent="0.25">
      <c r="A36" s="24" t="s">
        <v>45</v>
      </c>
      <c r="B36" s="48"/>
      <c r="C36" s="62"/>
      <c r="D36" s="9"/>
      <c r="E36" s="9"/>
      <c r="F36" s="8"/>
    </row>
    <row r="37" spans="1:9" ht="14.25" customHeight="1" x14ac:dyDescent="0.25">
      <c r="A37" s="24" t="s">
        <v>46</v>
      </c>
      <c r="B37" s="48"/>
      <c r="C37" s="62"/>
      <c r="D37" s="9"/>
      <c r="E37" s="9"/>
      <c r="F37" s="8"/>
    </row>
    <row r="38" spans="1:9" s="10" customFormat="1" ht="14.25" customHeight="1" x14ac:dyDescent="0.2">
      <c r="A38" s="24" t="s">
        <v>47</v>
      </c>
      <c r="B38" s="48"/>
      <c r="C38" s="62"/>
      <c r="D38" s="9"/>
      <c r="E38" s="9"/>
      <c r="F38" s="8"/>
      <c r="H38" s="29"/>
    </row>
    <row r="39" spans="1:9" ht="14.25" customHeight="1" x14ac:dyDescent="0.25">
      <c r="A39" s="24" t="s">
        <v>48</v>
      </c>
      <c r="B39" s="51" t="s">
        <v>89</v>
      </c>
      <c r="C39" s="63">
        <f>SUM(C9:C38)</f>
        <v>1001535</v>
      </c>
      <c r="D39" s="41">
        <f t="shared" ref="D39:F39" si="0">SUM(D9:D38)</f>
        <v>1001535</v>
      </c>
      <c r="E39" s="41">
        <f t="shared" si="0"/>
        <v>0</v>
      </c>
      <c r="F39" s="42">
        <f t="shared" si="0"/>
        <v>1001535</v>
      </c>
    </row>
    <row r="40" spans="1:9" s="20" customFormat="1" ht="14.25" customHeight="1" x14ac:dyDescent="0.25">
      <c r="A40" s="24" t="s">
        <v>49</v>
      </c>
      <c r="B40" s="64" t="s">
        <v>90</v>
      </c>
      <c r="C40" s="62">
        <v>0</v>
      </c>
      <c r="D40" s="6">
        <v>1563100</v>
      </c>
      <c r="E40" s="6"/>
      <c r="F40" s="8">
        <f>D40+E40</f>
        <v>1563100</v>
      </c>
      <c r="H40" s="25"/>
    </row>
    <row r="41" spans="1:9" ht="14.25" customHeight="1" x14ac:dyDescent="0.25">
      <c r="A41" s="24" t="s">
        <v>50</v>
      </c>
      <c r="B41" s="46" t="s">
        <v>91</v>
      </c>
      <c r="C41" s="62"/>
      <c r="D41" s="9"/>
      <c r="E41" s="9"/>
      <c r="F41" s="8"/>
    </row>
    <row r="42" spans="1:9" ht="14.25" customHeight="1" x14ac:dyDescent="0.25">
      <c r="A42" s="24" t="s">
        <v>51</v>
      </c>
      <c r="B42" s="48" t="s">
        <v>92</v>
      </c>
      <c r="C42" s="62"/>
      <c r="D42" s="9"/>
      <c r="E42" s="9"/>
      <c r="F42" s="8"/>
    </row>
    <row r="43" spans="1:9" ht="14.25" customHeight="1" x14ac:dyDescent="0.25">
      <c r="A43" s="24" t="s">
        <v>52</v>
      </c>
      <c r="B43" s="48" t="s">
        <v>93</v>
      </c>
      <c r="C43" s="62"/>
      <c r="D43" s="9"/>
      <c r="E43" s="9"/>
      <c r="F43" s="8"/>
    </row>
    <row r="44" spans="1:9" ht="14.25" customHeight="1" x14ac:dyDescent="0.25">
      <c r="A44" s="24" t="s">
        <v>53</v>
      </c>
      <c r="B44" s="48" t="s">
        <v>94</v>
      </c>
      <c r="C44" s="62"/>
      <c r="D44" s="9"/>
      <c r="E44" s="9"/>
      <c r="F44" s="8"/>
    </row>
    <row r="45" spans="1:9" s="20" customFormat="1" ht="14.25" customHeight="1" x14ac:dyDescent="0.25">
      <c r="A45" s="24" t="s">
        <v>54</v>
      </c>
      <c r="B45" s="50" t="s">
        <v>19</v>
      </c>
      <c r="C45" s="62"/>
      <c r="D45" s="6"/>
      <c r="E45" s="6"/>
      <c r="F45" s="7"/>
      <c r="H45" s="25"/>
    </row>
    <row r="46" spans="1:9" ht="14.25" customHeight="1" x14ac:dyDescent="0.25">
      <c r="A46" s="24" t="s">
        <v>55</v>
      </c>
      <c r="B46" s="48" t="s">
        <v>95</v>
      </c>
      <c r="C46" s="62">
        <v>66724932</v>
      </c>
      <c r="D46" s="6">
        <v>65486320</v>
      </c>
      <c r="E46" s="6">
        <v>821000</v>
      </c>
      <c r="F46" s="8">
        <f>D46+E46</f>
        <v>66307320</v>
      </c>
      <c r="I46" s="26"/>
    </row>
    <row r="47" spans="1:9" ht="14.25" customHeight="1" x14ac:dyDescent="0.25">
      <c r="A47" s="24" t="s">
        <v>56</v>
      </c>
      <c r="B47" s="48" t="s">
        <v>96</v>
      </c>
      <c r="C47" s="62">
        <v>463500</v>
      </c>
      <c r="D47" s="6">
        <v>463500</v>
      </c>
      <c r="E47" s="6"/>
      <c r="F47" s="8">
        <f>D47+E47</f>
        <v>463500</v>
      </c>
    </row>
    <row r="48" spans="1:9" ht="14.25" customHeight="1" x14ac:dyDescent="0.25">
      <c r="A48" s="24" t="s">
        <v>57</v>
      </c>
      <c r="B48" s="48" t="s">
        <v>97</v>
      </c>
      <c r="C48" s="62"/>
      <c r="D48" s="65"/>
      <c r="E48" s="65"/>
      <c r="F48" s="8"/>
    </row>
    <row r="49" spans="1:12" ht="14.25" customHeight="1" x14ac:dyDescent="0.25">
      <c r="A49" s="24" t="s">
        <v>58</v>
      </c>
      <c r="B49" s="51" t="s">
        <v>98</v>
      </c>
      <c r="C49" s="63">
        <f>SUM(C40:C48)</f>
        <v>67188432</v>
      </c>
      <c r="D49" s="41">
        <f t="shared" ref="D49:F49" si="1">SUM(D40:D48)</f>
        <v>67512920</v>
      </c>
      <c r="E49" s="41">
        <f t="shared" si="1"/>
        <v>821000</v>
      </c>
      <c r="F49" s="42">
        <f t="shared" si="1"/>
        <v>68333920</v>
      </c>
    </row>
    <row r="50" spans="1:12" ht="26.25" x14ac:dyDescent="0.25">
      <c r="A50" s="24" t="s">
        <v>59</v>
      </c>
      <c r="B50" s="54" t="s">
        <v>33</v>
      </c>
      <c r="C50" s="63"/>
      <c r="D50" s="41"/>
      <c r="E50" s="41"/>
      <c r="F50" s="42"/>
    </row>
    <row r="51" spans="1:12" ht="14.25" customHeight="1" thickBot="1" x14ac:dyDescent="0.3">
      <c r="A51" s="27" t="s">
        <v>60</v>
      </c>
      <c r="B51" s="66" t="s">
        <v>99</v>
      </c>
      <c r="C51" s="67"/>
      <c r="D51" s="56"/>
      <c r="E51" s="56"/>
      <c r="F51" s="43">
        <v>0</v>
      </c>
    </row>
    <row r="52" spans="1:12" ht="14.25" customHeight="1" thickBot="1" x14ac:dyDescent="0.3">
      <c r="A52" s="28" t="s">
        <v>61</v>
      </c>
      <c r="B52" s="68" t="s">
        <v>100</v>
      </c>
      <c r="C52" s="57">
        <f>SUM(C39,C49,C51)</f>
        <v>68189967</v>
      </c>
      <c r="D52" s="57">
        <f t="shared" ref="D52:E52" si="2">SUM(D39,D49,D51)</f>
        <v>68514455</v>
      </c>
      <c r="E52" s="57">
        <f t="shared" si="2"/>
        <v>821000</v>
      </c>
      <c r="F52" s="57">
        <f>SUM(F39,F49,F51)</f>
        <v>69335455</v>
      </c>
    </row>
    <row r="53" spans="1:12" ht="14.25" customHeight="1" x14ac:dyDescent="0.25">
      <c r="B53" s="36"/>
      <c r="C53" s="37"/>
    </row>
    <row r="54" spans="1:12" ht="14.25" customHeight="1" x14ac:dyDescent="0.25">
      <c r="B54" s="86" t="s">
        <v>101</v>
      </c>
      <c r="C54" s="86"/>
      <c r="D54" s="86"/>
      <c r="E54" s="86"/>
      <c r="F54" s="86"/>
      <c r="H54" s="58"/>
      <c r="I54" s="44"/>
      <c r="J54" s="44"/>
      <c r="K54" s="44"/>
      <c r="L54" s="44"/>
    </row>
    <row r="55" spans="1:12" ht="14.25" customHeight="1" thickBot="1" x14ac:dyDescent="0.3">
      <c r="B55" s="87"/>
      <c r="C55" s="87"/>
    </row>
    <row r="56" spans="1:12" ht="51.75" thickBot="1" x14ac:dyDescent="0.3">
      <c r="A56" s="21" t="s">
        <v>62</v>
      </c>
      <c r="B56" s="34" t="s">
        <v>65</v>
      </c>
      <c r="C56" s="15" t="s">
        <v>0</v>
      </c>
      <c r="D56" s="16" t="s">
        <v>1</v>
      </c>
      <c r="E56" s="15" t="s">
        <v>2</v>
      </c>
      <c r="F56" s="16" t="s">
        <v>3</v>
      </c>
    </row>
    <row r="57" spans="1:12" ht="15.75" thickBot="1" x14ac:dyDescent="0.3">
      <c r="A57" s="33"/>
      <c r="B57" s="35" t="s">
        <v>4</v>
      </c>
      <c r="C57" s="4" t="s">
        <v>5</v>
      </c>
      <c r="D57" s="4" t="s">
        <v>6</v>
      </c>
      <c r="E57" s="4" t="s">
        <v>7</v>
      </c>
      <c r="F57" s="4" t="s">
        <v>8</v>
      </c>
    </row>
    <row r="58" spans="1:12" s="20" customFormat="1" ht="14.25" customHeight="1" x14ac:dyDescent="0.25">
      <c r="A58" s="69" t="s">
        <v>4</v>
      </c>
      <c r="B58" s="70" t="s">
        <v>102</v>
      </c>
      <c r="C58" s="71">
        <f>'[1]7.1.mell'!E75</f>
        <v>42453803</v>
      </c>
      <c r="D58" s="72">
        <f>'[1]7.1.mell'!F75</f>
        <v>42470281</v>
      </c>
      <c r="E58" s="72">
        <f>'[1]7.1.mell'!G75</f>
        <v>826884</v>
      </c>
      <c r="F58" s="39">
        <f>'[1]7.1.mell'!H75</f>
        <v>43297165</v>
      </c>
      <c r="H58" s="25"/>
    </row>
    <row r="59" spans="1:12" s="20" customFormat="1" ht="14.25" customHeight="1" x14ac:dyDescent="0.25">
      <c r="A59" s="73" t="s">
        <v>5</v>
      </c>
      <c r="B59" s="64" t="s">
        <v>103</v>
      </c>
      <c r="C59" s="49">
        <f>'[1]7.2.mell'!E75</f>
        <v>8713210</v>
      </c>
      <c r="D59" s="6">
        <f>'[1]7.2.mell'!F75</f>
        <v>8713210</v>
      </c>
      <c r="E59" s="6">
        <f>'[1]7.2.mell'!G75</f>
        <v>-5884</v>
      </c>
      <c r="F59" s="7">
        <f>'[1]7.2.mell'!H75</f>
        <v>8707326</v>
      </c>
      <c r="H59" s="25"/>
    </row>
    <row r="60" spans="1:12" s="20" customFormat="1" ht="14.25" customHeight="1" x14ac:dyDescent="0.25">
      <c r="A60" s="73" t="s">
        <v>6</v>
      </c>
      <c r="B60" s="50" t="s">
        <v>20</v>
      </c>
      <c r="C60" s="49">
        <f>'[1]7.3.mell'!E75</f>
        <v>16559454</v>
      </c>
      <c r="D60" s="6">
        <f>'[1]7.3.mell'!F75</f>
        <v>16867464</v>
      </c>
      <c r="E60" s="6">
        <f>'[1]7.3.mell'!G75</f>
        <v>0</v>
      </c>
      <c r="F60" s="7">
        <f>'[1]7.3.mell'!H75</f>
        <v>16867464</v>
      </c>
      <c r="H60" s="25"/>
      <c r="I60" s="2"/>
    </row>
    <row r="61" spans="1:12" ht="14.25" customHeight="1" x14ac:dyDescent="0.25">
      <c r="A61" s="24" t="s">
        <v>7</v>
      </c>
      <c r="B61" s="48" t="s">
        <v>104</v>
      </c>
      <c r="C61" s="47"/>
      <c r="D61" s="9"/>
      <c r="E61" s="9"/>
      <c r="F61" s="7"/>
    </row>
    <row r="62" spans="1:12" ht="14.25" customHeight="1" x14ac:dyDescent="0.25">
      <c r="A62" s="24" t="s">
        <v>8</v>
      </c>
      <c r="B62" s="48" t="s">
        <v>15</v>
      </c>
      <c r="C62" s="47"/>
      <c r="D62" s="9"/>
      <c r="E62" s="9"/>
      <c r="F62" s="7"/>
    </row>
    <row r="63" spans="1:12" ht="14.25" customHeight="1" x14ac:dyDescent="0.25">
      <c r="A63" s="24" t="s">
        <v>9</v>
      </c>
      <c r="B63" s="48" t="s">
        <v>105</v>
      </c>
      <c r="C63" s="47"/>
      <c r="D63" s="9"/>
      <c r="E63" s="9"/>
      <c r="F63" s="7"/>
    </row>
    <row r="64" spans="1:12" s="20" customFormat="1" ht="14.25" customHeight="1" x14ac:dyDescent="0.25">
      <c r="A64" s="24" t="s">
        <v>10</v>
      </c>
      <c r="B64" s="50" t="s">
        <v>106</v>
      </c>
      <c r="C64" s="49"/>
      <c r="D64" s="6"/>
      <c r="E64" s="6"/>
      <c r="F64" s="7"/>
      <c r="H64" s="25"/>
    </row>
    <row r="65" spans="1:8" ht="14.25" customHeight="1" x14ac:dyDescent="0.25">
      <c r="A65" s="24" t="s">
        <v>11</v>
      </c>
      <c r="B65" s="48" t="s">
        <v>107</v>
      </c>
      <c r="C65" s="47"/>
      <c r="D65" s="9"/>
      <c r="E65" s="9"/>
      <c r="F65" s="7"/>
    </row>
    <row r="66" spans="1:8" ht="14.25" customHeight="1" x14ac:dyDescent="0.25">
      <c r="A66" s="24" t="s">
        <v>12</v>
      </c>
      <c r="B66" s="48" t="s">
        <v>108</v>
      </c>
      <c r="C66" s="47"/>
      <c r="D66" s="9"/>
      <c r="E66" s="9"/>
      <c r="F66" s="7"/>
    </row>
    <row r="67" spans="1:8" ht="14.25" customHeight="1" x14ac:dyDescent="0.25">
      <c r="A67" s="24" t="s">
        <v>13</v>
      </c>
      <c r="B67" s="48" t="s">
        <v>17</v>
      </c>
      <c r="C67" s="47">
        <v>0</v>
      </c>
      <c r="D67" s="9"/>
      <c r="E67" s="9"/>
      <c r="F67" s="7">
        <v>0</v>
      </c>
    </row>
    <row r="68" spans="1:8" ht="14.25" customHeight="1" x14ac:dyDescent="0.25">
      <c r="A68" s="24" t="s">
        <v>24</v>
      </c>
      <c r="B68" s="48" t="s">
        <v>16</v>
      </c>
      <c r="C68" s="49">
        <f>'[1]9.mell'!D12</f>
        <v>463500</v>
      </c>
      <c r="D68" s="6">
        <f>'[1]9.mell'!E12</f>
        <v>463500</v>
      </c>
      <c r="E68" s="6">
        <f>'[1]9.mell'!F12</f>
        <v>0</v>
      </c>
      <c r="F68" s="7">
        <f>'[1]9.mell'!G12</f>
        <v>463500</v>
      </c>
    </row>
    <row r="69" spans="1:8" ht="14.25" customHeight="1" x14ac:dyDescent="0.25">
      <c r="A69" s="24" t="s">
        <v>25</v>
      </c>
      <c r="B69" s="48" t="s">
        <v>109</v>
      </c>
      <c r="C69" s="47"/>
      <c r="D69" s="9"/>
      <c r="E69" s="9"/>
      <c r="F69" s="7"/>
    </row>
    <row r="70" spans="1:8" ht="14.25" customHeight="1" x14ac:dyDescent="0.25">
      <c r="A70" s="24" t="s">
        <v>26</v>
      </c>
      <c r="B70" s="48" t="s">
        <v>110</v>
      </c>
      <c r="C70" s="47"/>
      <c r="D70" s="9"/>
      <c r="E70" s="9"/>
      <c r="F70" s="7"/>
    </row>
    <row r="71" spans="1:8" ht="14.25" customHeight="1" x14ac:dyDescent="0.25">
      <c r="A71" s="24" t="s">
        <v>27</v>
      </c>
      <c r="B71" s="48" t="s">
        <v>35</v>
      </c>
      <c r="C71" s="47"/>
      <c r="D71" s="9"/>
      <c r="E71" s="9"/>
      <c r="F71" s="7"/>
    </row>
    <row r="72" spans="1:8" ht="14.25" customHeight="1" x14ac:dyDescent="0.25">
      <c r="A72" s="24" t="s">
        <v>28</v>
      </c>
      <c r="B72" s="48" t="s">
        <v>111</v>
      </c>
      <c r="C72" s="47"/>
      <c r="D72" s="9"/>
      <c r="E72" s="9"/>
      <c r="F72" s="7"/>
    </row>
    <row r="73" spans="1:8" s="10" customFormat="1" ht="14.25" customHeight="1" x14ac:dyDescent="0.2">
      <c r="A73" s="24" t="s">
        <v>29</v>
      </c>
      <c r="B73" s="48" t="s">
        <v>112</v>
      </c>
      <c r="C73" s="47"/>
      <c r="D73" s="9"/>
      <c r="E73" s="9"/>
      <c r="F73" s="7"/>
      <c r="H73" s="29"/>
    </row>
    <row r="74" spans="1:8" ht="14.25" customHeight="1" x14ac:dyDescent="0.25">
      <c r="A74" s="24" t="s">
        <v>30</v>
      </c>
      <c r="B74" s="48" t="s">
        <v>36</v>
      </c>
      <c r="C74" s="47"/>
      <c r="D74" s="9"/>
      <c r="E74" s="9"/>
      <c r="F74" s="7"/>
    </row>
    <row r="75" spans="1:8" ht="14.25" customHeight="1" x14ac:dyDescent="0.25">
      <c r="A75" s="24" t="s">
        <v>31</v>
      </c>
      <c r="B75" s="46" t="s">
        <v>21</v>
      </c>
      <c r="C75" s="47"/>
      <c r="D75" s="9"/>
      <c r="E75" s="9"/>
      <c r="F75" s="7"/>
    </row>
    <row r="76" spans="1:8" ht="14.25" customHeight="1" x14ac:dyDescent="0.25">
      <c r="A76" s="24" t="s">
        <v>32</v>
      </c>
      <c r="B76" s="51" t="s">
        <v>18</v>
      </c>
      <c r="C76" s="52">
        <f t="shared" ref="C76:E76" si="3">SUM(C58:C75)</f>
        <v>68189967</v>
      </c>
      <c r="D76" s="14">
        <f t="shared" si="3"/>
        <v>68514455</v>
      </c>
      <c r="E76" s="14">
        <f t="shared" si="3"/>
        <v>821000</v>
      </c>
      <c r="F76" s="53">
        <f>SUM(F58:F75)</f>
        <v>69335455</v>
      </c>
    </row>
    <row r="77" spans="1:8" ht="14.25" customHeight="1" x14ac:dyDescent="0.25">
      <c r="A77" s="24" t="s">
        <v>34</v>
      </c>
      <c r="B77" s="48" t="s">
        <v>113</v>
      </c>
      <c r="C77" s="47"/>
      <c r="D77" s="9"/>
      <c r="E77" s="9"/>
      <c r="F77" s="7"/>
    </row>
    <row r="78" spans="1:8" ht="14.25" customHeight="1" x14ac:dyDescent="0.25">
      <c r="A78" s="24" t="s">
        <v>38</v>
      </c>
      <c r="B78" s="46" t="s">
        <v>114</v>
      </c>
      <c r="C78" s="47"/>
      <c r="D78" s="9"/>
      <c r="E78" s="9"/>
      <c r="F78" s="7"/>
    </row>
    <row r="79" spans="1:8" ht="14.25" customHeight="1" x14ac:dyDescent="0.25">
      <c r="A79" s="24" t="s">
        <v>39</v>
      </c>
      <c r="B79" s="48" t="s">
        <v>115</v>
      </c>
      <c r="C79" s="47"/>
      <c r="D79" s="9"/>
      <c r="E79" s="9"/>
      <c r="F79" s="7"/>
    </row>
    <row r="80" spans="1:8" ht="14.25" customHeight="1" x14ac:dyDescent="0.25">
      <c r="A80" s="24" t="s">
        <v>40</v>
      </c>
      <c r="B80" s="48" t="s">
        <v>116</v>
      </c>
      <c r="C80" s="47"/>
      <c r="D80" s="9"/>
      <c r="E80" s="9"/>
      <c r="F80" s="7"/>
    </row>
    <row r="81" spans="1:6" ht="14.25" customHeight="1" x14ac:dyDescent="0.25">
      <c r="A81" s="24" t="s">
        <v>41</v>
      </c>
      <c r="B81" s="48" t="s">
        <v>93</v>
      </c>
      <c r="C81" s="47"/>
      <c r="D81" s="9"/>
      <c r="E81" s="9"/>
      <c r="F81" s="7"/>
    </row>
    <row r="82" spans="1:6" ht="14.25" customHeight="1" x14ac:dyDescent="0.25">
      <c r="A82" s="24" t="s">
        <v>42</v>
      </c>
      <c r="B82" s="48" t="s">
        <v>117</v>
      </c>
      <c r="C82" s="47"/>
      <c r="D82" s="9"/>
      <c r="E82" s="9"/>
      <c r="F82" s="7"/>
    </row>
    <row r="83" spans="1:6" ht="14.25" customHeight="1" x14ac:dyDescent="0.25">
      <c r="A83" s="24" t="s">
        <v>43</v>
      </c>
      <c r="B83" s="51" t="s">
        <v>63</v>
      </c>
      <c r="C83" s="52"/>
      <c r="D83" s="14"/>
      <c r="E83" s="14"/>
      <c r="F83" s="7"/>
    </row>
    <row r="84" spans="1:6" ht="14.25" customHeight="1" x14ac:dyDescent="0.25">
      <c r="A84" s="24" t="s">
        <v>44</v>
      </c>
      <c r="B84" s="54" t="s">
        <v>37</v>
      </c>
      <c r="C84" s="74">
        <v>0</v>
      </c>
      <c r="D84" s="75"/>
      <c r="E84" s="75"/>
      <c r="F84" s="7">
        <v>0</v>
      </c>
    </row>
    <row r="85" spans="1:6" ht="14.25" customHeight="1" thickBot="1" x14ac:dyDescent="0.3">
      <c r="A85" s="27" t="s">
        <v>45</v>
      </c>
      <c r="B85" s="66" t="s">
        <v>118</v>
      </c>
      <c r="C85" s="55">
        <v>0</v>
      </c>
      <c r="D85" s="76"/>
      <c r="E85" s="76"/>
      <c r="F85" s="77">
        <v>0</v>
      </c>
    </row>
    <row r="86" spans="1:6" ht="14.25" customHeight="1" thickBot="1" x14ac:dyDescent="0.3">
      <c r="A86" s="28" t="s">
        <v>46</v>
      </c>
      <c r="B86" s="68" t="s">
        <v>119</v>
      </c>
      <c r="C86" s="57">
        <f>SUM(C83,C76,C85)</f>
        <v>68189967</v>
      </c>
      <c r="D86" s="57">
        <f>SUM(D83,D76,D84,D85)</f>
        <v>68514455</v>
      </c>
      <c r="E86" s="57">
        <f>SUM(E83,E76,E84,E85)</f>
        <v>821000</v>
      </c>
      <c r="F86" s="78">
        <f>SUM(F83,F76,F85)</f>
        <v>69335455</v>
      </c>
    </row>
    <row r="87" spans="1:6" ht="14.25" customHeight="1" x14ac:dyDescent="0.25">
      <c r="B87" s="79"/>
      <c r="C87" s="79"/>
    </row>
    <row r="88" spans="1:6" ht="14.25" customHeight="1" x14ac:dyDescent="0.25">
      <c r="B88" s="79"/>
    </row>
    <row r="89" spans="1:6" ht="14.25" customHeight="1" x14ac:dyDescent="0.25">
      <c r="B89" s="80"/>
    </row>
    <row r="90" spans="1:6" ht="14.25" customHeight="1" x14ac:dyDescent="0.25">
      <c r="B90" s="81"/>
    </row>
    <row r="91" spans="1:6" ht="14.25" customHeight="1" x14ac:dyDescent="0.25">
      <c r="B91" s="1"/>
    </row>
    <row r="92" spans="1:6" ht="14.25" customHeight="1" x14ac:dyDescent="0.25">
      <c r="B92" s="1"/>
    </row>
    <row r="93" spans="1:6" ht="14.25" customHeight="1" x14ac:dyDescent="0.25">
      <c r="B93" s="1"/>
    </row>
    <row r="94" spans="1:6" ht="14.25" customHeight="1" x14ac:dyDescent="0.25">
      <c r="B94" s="1"/>
    </row>
    <row r="95" spans="1:6" ht="14.25" customHeight="1" x14ac:dyDescent="0.25">
      <c r="B95" s="32"/>
      <c r="C95" s="32"/>
    </row>
    <row r="96" spans="1:6" ht="14.25" customHeight="1" x14ac:dyDescent="0.25">
      <c r="B96" s="32"/>
    </row>
    <row r="97" spans="2:2" ht="14.25" customHeight="1" x14ac:dyDescent="0.25">
      <c r="B97" s="31"/>
    </row>
    <row r="98" spans="2:2" ht="14.25" customHeight="1" x14ac:dyDescent="0.25">
      <c r="B98" s="31"/>
    </row>
    <row r="99" spans="2:2" ht="14.25" customHeight="1" x14ac:dyDescent="0.25">
      <c r="B99" s="31"/>
    </row>
    <row r="100" spans="2:2" ht="14.25" customHeight="1" x14ac:dyDescent="0.25">
      <c r="B100" s="31"/>
    </row>
    <row r="101" spans="2:2" ht="14.25" customHeight="1" x14ac:dyDescent="0.25">
      <c r="B101" s="31"/>
    </row>
    <row r="102" spans="2:2" ht="14.25" customHeight="1" x14ac:dyDescent="0.25">
      <c r="B102" s="31"/>
    </row>
    <row r="103" spans="2:2" ht="14.25" customHeight="1" x14ac:dyDescent="0.25">
      <c r="B103" s="31"/>
    </row>
    <row r="104" spans="2:2" ht="14.25" customHeight="1" x14ac:dyDescent="0.25">
      <c r="B104" s="31"/>
    </row>
    <row r="105" spans="2:2" ht="14.25" customHeight="1" x14ac:dyDescent="0.25">
      <c r="B105" s="31"/>
    </row>
    <row r="106" spans="2:2" ht="14.25" customHeight="1" x14ac:dyDescent="0.25">
      <c r="B106" s="31"/>
    </row>
    <row r="107" spans="2:2" ht="14.25" customHeight="1" x14ac:dyDescent="0.25">
      <c r="B107" s="31"/>
    </row>
    <row r="108" spans="2:2" ht="14.25" customHeight="1" x14ac:dyDescent="0.25">
      <c r="B108" s="31"/>
    </row>
    <row r="109" spans="2:2" ht="14.25" customHeight="1" x14ac:dyDescent="0.25">
      <c r="B109" s="31"/>
    </row>
    <row r="110" spans="2:2" ht="14.25" customHeight="1" x14ac:dyDescent="0.25">
      <c r="B110" s="31"/>
    </row>
    <row r="111" spans="2:2" ht="14.25" customHeight="1" x14ac:dyDescent="0.25">
      <c r="B111" s="31"/>
    </row>
    <row r="112" spans="2:2" ht="14.25" customHeight="1" x14ac:dyDescent="0.25">
      <c r="B112" s="31"/>
    </row>
    <row r="113" spans="1:8" ht="14.25" customHeight="1" x14ac:dyDescent="0.25">
      <c r="B113" s="31"/>
    </row>
    <row r="114" spans="1:8" ht="14.25" customHeight="1" x14ac:dyDescent="0.25">
      <c r="B114" s="31"/>
    </row>
    <row r="115" spans="1:8" s="10" customFormat="1" ht="14.25" customHeight="1" x14ac:dyDescent="0.25">
      <c r="A115" s="82"/>
      <c r="B115" s="79"/>
      <c r="C115"/>
      <c r="D115" s="12"/>
      <c r="E115" s="12"/>
      <c r="F115" s="11"/>
      <c r="H115" s="29"/>
    </row>
    <row r="116" spans="1:8" ht="14.25" customHeight="1" x14ac:dyDescent="0.25">
      <c r="B116" s="31"/>
    </row>
    <row r="117" spans="1:8" ht="14.25" customHeight="1" x14ac:dyDescent="0.25">
      <c r="B117" s="31"/>
    </row>
    <row r="118" spans="1:8" ht="14.25" customHeight="1" x14ac:dyDescent="0.25">
      <c r="B118" s="31"/>
    </row>
    <row r="119" spans="1:8" ht="14.25" customHeight="1" x14ac:dyDescent="0.25">
      <c r="B119" s="79"/>
    </row>
    <row r="120" spans="1:8" ht="14.25" customHeight="1" x14ac:dyDescent="0.25">
      <c r="B120" s="83"/>
    </row>
    <row r="121" spans="1:8" ht="14.25" customHeight="1" x14ac:dyDescent="0.25">
      <c r="B121" s="83"/>
    </row>
    <row r="122" spans="1:8" ht="14.25" customHeight="1" x14ac:dyDescent="0.25">
      <c r="B122" s="83"/>
    </row>
    <row r="123" spans="1:8" ht="14.25" customHeight="1" x14ac:dyDescent="0.25">
      <c r="B123" s="32"/>
      <c r="C123" s="32"/>
    </row>
    <row r="124" spans="1:8" ht="14.25" customHeight="1" x14ac:dyDescent="0.25">
      <c r="B124" s="32"/>
    </row>
    <row r="125" spans="1:8" ht="14.25" customHeight="1" x14ac:dyDescent="0.25">
      <c r="B125" s="84"/>
    </row>
    <row r="126" spans="1:8" ht="14.25" customHeight="1" x14ac:dyDescent="0.25">
      <c r="B126" s="84"/>
    </row>
    <row r="127" spans="1:8" ht="14.25" customHeight="1" x14ac:dyDescent="0.25">
      <c r="B127" s="84"/>
    </row>
    <row r="128" spans="1:8" ht="14.25" customHeight="1" x14ac:dyDescent="0.25">
      <c r="B128" s="84"/>
    </row>
    <row r="129" spans="1:8" ht="14.25" customHeight="1" x14ac:dyDescent="0.25">
      <c r="B129" s="84"/>
    </row>
    <row r="130" spans="1:8" ht="14.25" customHeight="1" x14ac:dyDescent="0.25">
      <c r="B130" s="84"/>
    </row>
    <row r="131" spans="1:8" ht="14.25" customHeight="1" x14ac:dyDescent="0.25">
      <c r="B131" s="84"/>
    </row>
    <row r="132" spans="1:8" ht="14.25" customHeight="1" x14ac:dyDescent="0.25">
      <c r="B132" s="84"/>
    </row>
    <row r="133" spans="1:8" ht="14.25" customHeight="1" x14ac:dyDescent="0.25">
      <c r="B133" s="84"/>
    </row>
    <row r="134" spans="1:8" ht="14.25" customHeight="1" x14ac:dyDescent="0.25">
      <c r="B134" s="84"/>
    </row>
    <row r="135" spans="1:8" ht="14.25" customHeight="1" x14ac:dyDescent="0.25">
      <c r="B135" s="84"/>
    </row>
    <row r="136" spans="1:8" ht="14.25" customHeight="1" x14ac:dyDescent="0.25">
      <c r="B136" s="84"/>
    </row>
    <row r="137" spans="1:8" ht="14.25" customHeight="1" x14ac:dyDescent="0.25">
      <c r="B137" s="84"/>
    </row>
    <row r="138" spans="1:8" ht="14.25" customHeight="1" x14ac:dyDescent="0.25">
      <c r="B138" s="84"/>
    </row>
    <row r="139" spans="1:8" ht="14.25" customHeight="1" x14ac:dyDescent="0.25">
      <c r="B139" s="84"/>
    </row>
    <row r="140" spans="1:8" ht="14.25" customHeight="1" x14ac:dyDescent="0.25">
      <c r="B140" s="84"/>
    </row>
    <row r="141" spans="1:8" s="10" customFormat="1" ht="14.25" customHeight="1" x14ac:dyDescent="0.25">
      <c r="A141" s="82"/>
      <c r="B141" s="79"/>
      <c r="C141"/>
      <c r="D141" s="12"/>
      <c r="E141" s="12"/>
      <c r="F141" s="11"/>
      <c r="H141" s="29"/>
    </row>
    <row r="142" spans="1:8" ht="14.25" customHeight="1" x14ac:dyDescent="0.25">
      <c r="B142" s="84"/>
    </row>
    <row r="143" spans="1:8" ht="14.25" customHeight="1" x14ac:dyDescent="0.25">
      <c r="B143" s="31"/>
    </row>
    <row r="144" spans="1:8" ht="14.25" customHeight="1" x14ac:dyDescent="0.25">
      <c r="B144" s="79"/>
    </row>
    <row r="145" spans="2:2" ht="14.25" customHeight="1" x14ac:dyDescent="0.25">
      <c r="B145" s="85"/>
    </row>
    <row r="146" spans="2:2" ht="14.25" customHeight="1" x14ac:dyDescent="0.25">
      <c r="B146" s="80"/>
    </row>
  </sheetData>
  <mergeCells count="6">
    <mergeCell ref="A1:F1"/>
    <mergeCell ref="B54:F54"/>
    <mergeCell ref="B55:C55"/>
    <mergeCell ref="B2:F2"/>
    <mergeCell ref="B3:F3"/>
    <mergeCell ref="B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11.2.melléklet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2018-09-25T05:58:14Z</dcterms:modified>
</cp:coreProperties>
</file>