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02.14\elf. mellékletek\"/>
    </mc:Choice>
  </mc:AlternateContent>
  <bookViews>
    <workbookView xWindow="0" yWindow="0" windowWidth="20490" windowHeight="7755"/>
  </bookViews>
  <sheets>
    <sheet name="Összevont_KV-i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 localSheetId="0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F42" i="1"/>
  <c r="K41" i="1"/>
  <c r="F41" i="1"/>
  <c r="K38" i="1"/>
  <c r="J38" i="1"/>
  <c r="I38" i="1"/>
  <c r="D38" i="1"/>
  <c r="F37" i="1"/>
  <c r="K36" i="1"/>
  <c r="F36" i="1"/>
  <c r="K35" i="1"/>
  <c r="F35" i="1"/>
  <c r="K34" i="1"/>
  <c r="E34" i="1"/>
  <c r="K33" i="1"/>
  <c r="F33" i="1"/>
  <c r="F38" i="1" s="1"/>
  <c r="K32" i="1"/>
  <c r="E32" i="1"/>
  <c r="K31" i="1"/>
  <c r="E31" i="1"/>
  <c r="K30" i="1"/>
  <c r="E30" i="1"/>
  <c r="E38" i="1" s="1"/>
  <c r="K29" i="1"/>
  <c r="J28" i="1"/>
  <c r="J27" i="1"/>
  <c r="E27" i="1"/>
  <c r="J25" i="1"/>
  <c r="I25" i="1"/>
  <c r="E25" i="1"/>
  <c r="D25" i="1"/>
  <c r="K24" i="1"/>
  <c r="F24" i="1"/>
  <c r="K23" i="1"/>
  <c r="K25" i="1" s="1"/>
  <c r="F23" i="1"/>
  <c r="K22" i="1"/>
  <c r="F22" i="1"/>
  <c r="F25" i="1" s="1"/>
  <c r="J21" i="1"/>
  <c r="J20" i="1"/>
  <c r="I19" i="1"/>
  <c r="I26" i="1" s="1"/>
  <c r="I39" i="1" s="1"/>
  <c r="J18" i="1"/>
  <c r="F18" i="1"/>
  <c r="J17" i="1"/>
  <c r="J19" i="1" s="1"/>
  <c r="J26" i="1" s="1"/>
  <c r="F17" i="1"/>
  <c r="K16" i="1"/>
  <c r="F16" i="1"/>
  <c r="K15" i="1"/>
  <c r="F15" i="1"/>
  <c r="K14" i="1"/>
  <c r="K13" i="1"/>
  <c r="K12" i="1"/>
  <c r="K11" i="1"/>
  <c r="F11" i="1"/>
  <c r="K10" i="1"/>
  <c r="F10" i="1"/>
  <c r="K9" i="1"/>
  <c r="K19" i="1" s="1"/>
  <c r="K26" i="1" s="1"/>
  <c r="E9" i="1"/>
  <c r="F9" i="1" s="1"/>
  <c r="F19" i="1" s="1"/>
  <c r="D9" i="1"/>
  <c r="D19" i="1" s="1"/>
  <c r="D26" i="1" s="1"/>
  <c r="D39" i="1" s="1"/>
  <c r="J39" i="1" l="1"/>
  <c r="F26" i="1"/>
  <c r="E19" i="1"/>
  <c r="K39" i="1"/>
  <c r="F39" i="1" l="1"/>
  <c r="E26" i="1"/>
  <c r="E39" i="1" s="1"/>
</calcChain>
</file>

<file path=xl/sharedStrings.xml><?xml version="1.0" encoding="utf-8"?>
<sst xmlns="http://schemas.openxmlformats.org/spreadsheetml/2006/main" count="76" uniqueCount="68">
  <si>
    <t>3.  melléklet az  1/2019. (II.15.) önkormányzati rendelethez</t>
  </si>
  <si>
    <t>Tés  KÖZSÉG  ÖNKORMÁNYZATA  BEVÉTELEINEK  ÉS KIADÁSAINAK</t>
  </si>
  <si>
    <t>2019. ÉVI ÖSSZEVONT KÖLTSÉGVETÉSI MÉRLEGE</t>
  </si>
  <si>
    <t>adatok Ft-ban</t>
  </si>
  <si>
    <t>Sor-szám</t>
  </si>
  <si>
    <t xml:space="preserve">BEVÉTELEK </t>
  </si>
  <si>
    <t>Önkor-mányzat</t>
  </si>
  <si>
    <t>Tési Napsugár  Óvoda</t>
  </si>
  <si>
    <t>Összesen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</si>
  <si>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</si>
  <si>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</si>
  <si>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</si>
  <si>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</si>
  <si>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</si>
  <si>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</si>
  <si>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</si>
  <si>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</si>
  <si>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</si>
  <si>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</si>
  <si>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</si>
  <si>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</si>
  <si>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</si>
  <si>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</si>
  <si>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</si>
  <si>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</si>
  <si>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</si>
  <si>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</si>
  <si>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</si>
  <si>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</si>
  <si>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</si>
  <si>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</si>
  <si>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</si>
  <si>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</si>
  <si>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</si>
  <si>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</si>
  <si>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</si>
  <si>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</si>
  <si>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</si>
  <si>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- ÁHT-n belüli megelőlegezések</t>
  </si>
  <si>
    <t xml:space="preserve"> ÁHT-n belüli megelőlegezések visszafiz.</t>
  </si>
  <si>
    <t xml:space="preserve"> -intézményfinanszírozás működésre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</si>
  <si>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</si>
  <si>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</si>
  <si>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</si>
  <si>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</si>
  <si>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</si>
  <si>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</si>
  <si>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</si>
  <si>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</si>
  <si>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</si>
  <si>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</si>
  <si>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</si>
  <si>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</si>
  <si>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</si>
  <si>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</si>
  <si>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</si>
  <si>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>Felhalmozáűsi célú intézményfinanszírozás</t>
  </si>
  <si>
    <t>3. Felhalmozási célú átvett pénzeszközök</t>
  </si>
  <si>
    <t>Fejlesztési tartalék</t>
  </si>
  <si>
    <t>Előző évi felhalmozási pénzmaradvány igénybevétele</t>
  </si>
  <si>
    <t>Intézményfinanszírozás fejlesztési kiadásra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</si>
  <si>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</si>
  <si>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</si>
  <si>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</si>
  <si>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</si>
  <si>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</si>
  <si>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>Költségvetési bevételek</t>
  </si>
  <si>
    <t>Költségvetési kiadások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</si>
</sst>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b/>
      <sz val="12"/>
      <name val="Garamond"/>
      <family val="1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 CE"/>
      <charset val="238"/>
    </font>
    <font>
      <sz val="10"/>
      <name val="MS Sans Serif"/>
      <family val="2"/>
      <charset val="238"/>
    </font>
    <font>
      <b/>
      <sz val="8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/>
  </cellStyleXfs>
  <cellXfs count="107">
    <xf numFmtId="0" fontId="0" fillId="0" borderId="0" xfId="0"/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1" fillId="0" borderId="0" xfId="1"/>
    <xf numFmtId="3" fontId="3" fillId="0" borderId="4" xfId="2" applyNumberFormat="1" applyFont="1" applyBorder="1" applyAlignment="1">
      <alignment horizontal="center"/>
    </xf>
    <xf numFmtId="3" fontId="3" fillId="0" borderId="0" xfId="2" applyNumberFormat="1" applyFont="1" applyBorder="1" applyAlignment="1">
      <alignment horizontal="center"/>
    </xf>
    <xf numFmtId="3" fontId="3" fillId="0" borderId="5" xfId="2" applyNumberFormat="1" applyFont="1" applyBorder="1" applyAlignment="1">
      <alignment horizontal="center"/>
    </xf>
    <xf numFmtId="3" fontId="4" fillId="0" borderId="6" xfId="2" applyNumberFormat="1" applyFont="1" applyBorder="1" applyAlignment="1">
      <alignment horizontal="right"/>
    </xf>
    <xf numFmtId="3" fontId="4" fillId="0" borderId="7" xfId="2" applyNumberFormat="1" applyFont="1" applyBorder="1" applyAlignment="1">
      <alignment horizontal="right"/>
    </xf>
    <xf numFmtId="3" fontId="4" fillId="0" borderId="8" xfId="2" applyNumberFormat="1" applyFont="1" applyBorder="1" applyAlignment="1">
      <alignment horizontal="right"/>
    </xf>
    <xf numFmtId="0" fontId="5" fillId="2" borderId="9" xfId="2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11" xfId="2" applyNumberFormat="1" applyFont="1" applyFill="1" applyBorder="1" applyAlignment="1">
      <alignment horizontal="center" vertical="center" wrapText="1"/>
    </xf>
    <xf numFmtId="3" fontId="6" fillId="2" borderId="12" xfId="2" applyNumberFormat="1" applyFont="1" applyFill="1" applyBorder="1" applyAlignment="1">
      <alignment horizontal="center" vertical="center" wrapText="1"/>
    </xf>
    <xf numFmtId="3" fontId="6" fillId="2" borderId="13" xfId="2" applyNumberFormat="1" applyFont="1" applyFill="1" applyBorder="1" applyAlignment="1">
      <alignment horizontal="center" vertical="center" wrapText="1"/>
    </xf>
    <xf numFmtId="3" fontId="6" fillId="2" borderId="14" xfId="2" applyNumberFormat="1" applyFont="1" applyFill="1" applyBorder="1" applyAlignment="1">
      <alignment horizontal="center" vertical="center" wrapText="1"/>
    </xf>
    <xf numFmtId="0" fontId="5" fillId="2" borderId="15" xfId="2" applyFont="1" applyFill="1" applyBorder="1" applyAlignment="1">
      <alignment horizontal="center" vertical="center" wrapText="1"/>
    </xf>
    <xf numFmtId="3" fontId="6" fillId="2" borderId="16" xfId="2" applyNumberFormat="1" applyFont="1" applyFill="1" applyBorder="1" applyAlignment="1">
      <alignment horizontal="center" vertical="center" wrapText="1"/>
    </xf>
    <xf numFmtId="3" fontId="6" fillId="2" borderId="17" xfId="2" applyNumberFormat="1" applyFont="1" applyFill="1" applyBorder="1" applyAlignment="1">
      <alignment horizontal="center" vertical="center" wrapText="1"/>
    </xf>
    <xf numFmtId="3" fontId="6" fillId="2" borderId="18" xfId="2" applyNumberFormat="1" applyFont="1" applyFill="1" applyBorder="1" applyAlignment="1">
      <alignment horizontal="center" vertical="center" wrapText="1"/>
    </xf>
    <xf numFmtId="3" fontId="6" fillId="2" borderId="19" xfId="2" applyNumberFormat="1" applyFont="1" applyFill="1" applyBorder="1" applyAlignment="1">
      <alignment horizontal="center" vertical="center" wrapText="1"/>
    </xf>
    <xf numFmtId="0" fontId="5" fillId="2" borderId="20" xfId="2" applyFont="1" applyFill="1" applyBorder="1" applyAlignment="1">
      <alignment horizontal="center" vertical="center" wrapText="1"/>
    </xf>
    <xf numFmtId="3" fontId="6" fillId="2" borderId="21" xfId="2" applyNumberFormat="1" applyFont="1" applyFill="1" applyBorder="1" applyAlignment="1">
      <alignment horizontal="center" vertical="center" wrapText="1"/>
    </xf>
    <xf numFmtId="3" fontId="6" fillId="2" borderId="22" xfId="2" applyNumberFormat="1" applyFont="1" applyFill="1" applyBorder="1" applyAlignment="1">
      <alignment horizontal="center" vertical="center" wrapText="1"/>
    </xf>
    <xf numFmtId="3" fontId="6" fillId="2" borderId="23" xfId="2" applyNumberFormat="1" applyFont="1" applyFill="1" applyBorder="1" applyAlignment="1">
      <alignment horizontal="center" vertical="center" wrapText="1"/>
    </xf>
    <xf numFmtId="3" fontId="6" fillId="2" borderId="24" xfId="2" applyNumberFormat="1" applyFont="1" applyFill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/>
    </xf>
    <xf numFmtId="3" fontId="8" fillId="0" borderId="13" xfId="2" applyNumberFormat="1" applyFont="1" applyBorder="1" applyAlignment="1">
      <alignment vertical="center"/>
    </xf>
    <xf numFmtId="3" fontId="8" fillId="0" borderId="13" xfId="2" applyNumberFormat="1" applyFont="1" applyBorder="1" applyAlignment="1">
      <alignment vertical="center"/>
    </xf>
    <xf numFmtId="3" fontId="8" fillId="0" borderId="26" xfId="2" applyNumberFormat="1" applyFont="1" applyBorder="1" applyAlignment="1">
      <alignment vertical="center"/>
    </xf>
    <xf numFmtId="3" fontId="9" fillId="0" borderId="27" xfId="2" applyNumberFormat="1" applyFont="1" applyBorder="1" applyAlignment="1">
      <alignment vertical="center"/>
    </xf>
    <xf numFmtId="3" fontId="9" fillId="0" borderId="28" xfId="2" applyNumberFormat="1" applyFont="1" applyBorder="1" applyAlignment="1">
      <alignment vertical="center"/>
    </xf>
    <xf numFmtId="3" fontId="9" fillId="0" borderId="13" xfId="2" applyNumberFormat="1" applyFont="1" applyBorder="1" applyAlignment="1">
      <alignment vertical="center"/>
    </xf>
    <xf numFmtId="3" fontId="9" fillId="0" borderId="13" xfId="2" applyNumberFormat="1" applyFont="1" applyBorder="1" applyAlignment="1">
      <alignment vertical="center"/>
    </xf>
    <xf numFmtId="3" fontId="9" fillId="0" borderId="26" xfId="2" applyNumberFormat="1" applyFont="1" applyBorder="1" applyAlignment="1">
      <alignment vertical="center"/>
    </xf>
    <xf numFmtId="3" fontId="1" fillId="0" borderId="0" xfId="1" applyNumberFormat="1"/>
    <xf numFmtId="3" fontId="9" fillId="0" borderId="27" xfId="2" applyNumberFormat="1" applyFont="1" applyBorder="1" applyAlignment="1">
      <alignment horizontal="left" vertical="center"/>
    </xf>
    <xf numFmtId="3" fontId="9" fillId="0" borderId="28" xfId="2" applyNumberFormat="1" applyFont="1" applyBorder="1" applyAlignment="1">
      <alignment horizontal="left" vertical="center"/>
    </xf>
    <xf numFmtId="3" fontId="9" fillId="0" borderId="28" xfId="2" applyNumberFormat="1" applyFont="1" applyBorder="1" applyAlignment="1">
      <alignment horizontal="right" vertical="center"/>
    </xf>
    <xf numFmtId="3" fontId="9" fillId="0" borderId="28" xfId="2" applyNumberFormat="1" applyFont="1" applyBorder="1" applyAlignment="1">
      <alignment vertical="center"/>
    </xf>
    <xf numFmtId="3" fontId="9" fillId="0" borderId="27" xfId="2" applyNumberFormat="1" applyFont="1" applyFill="1" applyBorder="1" applyAlignment="1">
      <alignment horizontal="left" vertical="center"/>
    </xf>
    <xf numFmtId="3" fontId="9" fillId="0" borderId="28" xfId="2" applyNumberFormat="1" applyFont="1" applyFill="1" applyBorder="1" applyAlignment="1">
      <alignment horizontal="left" vertical="center"/>
    </xf>
    <xf numFmtId="3" fontId="9" fillId="0" borderId="28" xfId="2" applyNumberFormat="1" applyFont="1" applyFill="1" applyBorder="1" applyAlignment="1">
      <alignment horizontal="right" vertical="center"/>
    </xf>
    <xf numFmtId="0" fontId="9" fillId="0" borderId="27" xfId="2" applyFont="1" applyBorder="1" applyAlignment="1">
      <alignment horizontal="left" vertical="center"/>
    </xf>
    <xf numFmtId="0" fontId="9" fillId="0" borderId="28" xfId="2" applyFont="1" applyBorder="1" applyAlignment="1">
      <alignment horizontal="left" vertical="center"/>
    </xf>
    <xf numFmtId="3" fontId="9" fillId="0" borderId="27" xfId="2" applyNumberFormat="1" applyFont="1" applyBorder="1" applyAlignment="1">
      <alignment horizontal="center" vertical="center"/>
    </xf>
    <xf numFmtId="3" fontId="9" fillId="0" borderId="28" xfId="2" applyNumberFormat="1" applyFont="1" applyBorder="1" applyAlignment="1">
      <alignment horizontal="center" vertical="center"/>
    </xf>
    <xf numFmtId="3" fontId="9" fillId="0" borderId="29" xfId="2" applyNumberFormat="1" applyFont="1" applyBorder="1" applyAlignment="1">
      <alignment horizontal="right" vertical="center"/>
    </xf>
    <xf numFmtId="0" fontId="10" fillId="0" borderId="30" xfId="2" applyFont="1" applyBorder="1" applyAlignment="1">
      <alignment horizontal="center" vertical="center"/>
    </xf>
    <xf numFmtId="0" fontId="8" fillId="0" borderId="27" xfId="2" applyFont="1" applyBorder="1" applyAlignment="1">
      <alignment horizontal="left" vertical="center"/>
    </xf>
    <xf numFmtId="0" fontId="8" fillId="0" borderId="28" xfId="2" applyFont="1" applyBorder="1" applyAlignment="1">
      <alignment horizontal="left" vertical="center"/>
    </xf>
    <xf numFmtId="3" fontId="8" fillId="0" borderId="28" xfId="2" applyNumberFormat="1" applyFont="1" applyBorder="1" applyAlignment="1">
      <alignment horizontal="right" vertical="center"/>
    </xf>
    <xf numFmtId="3" fontId="8" fillId="0" borderId="29" xfId="2" applyNumberFormat="1" applyFont="1" applyBorder="1" applyAlignment="1">
      <alignment horizontal="right" vertical="center"/>
    </xf>
    <xf numFmtId="0" fontId="11" fillId="0" borderId="0" xfId="1" applyFont="1"/>
    <xf numFmtId="0" fontId="7" fillId="0" borderId="30" xfId="2" applyFont="1" applyBorder="1" applyAlignment="1">
      <alignment horizontal="center" vertical="center"/>
    </xf>
    <xf numFmtId="0" fontId="13" fillId="0" borderId="27" xfId="3" applyFont="1" applyFill="1" applyBorder="1" applyAlignment="1">
      <alignment horizontal="left" vertical="center"/>
    </xf>
    <xf numFmtId="0" fontId="13" fillId="0" borderId="28" xfId="3" applyFont="1" applyFill="1" applyBorder="1" applyAlignment="1">
      <alignment horizontal="left" vertical="center"/>
    </xf>
    <xf numFmtId="3" fontId="8" fillId="0" borderId="27" xfId="2" applyNumberFormat="1" applyFont="1" applyBorder="1" applyAlignment="1">
      <alignment horizontal="left" vertical="center"/>
    </xf>
    <xf numFmtId="3" fontId="8" fillId="0" borderId="28" xfId="2" applyNumberFormat="1" applyFont="1" applyBorder="1" applyAlignment="1">
      <alignment horizontal="left" vertical="center"/>
    </xf>
    <xf numFmtId="0" fontId="9" fillId="0" borderId="27" xfId="3" applyFont="1" applyFill="1" applyBorder="1" applyAlignment="1">
      <alignment horizontal="left" vertical="center"/>
    </xf>
    <xf numFmtId="0" fontId="9" fillId="0" borderId="28" xfId="3" applyFont="1" applyFill="1" applyBorder="1" applyAlignment="1">
      <alignment horizontal="left" vertical="center"/>
    </xf>
    <xf numFmtId="3" fontId="9" fillId="0" borderId="27" xfId="2" applyNumberFormat="1" applyFont="1" applyBorder="1" applyAlignment="1">
      <alignment horizontal="left" vertical="center"/>
    </xf>
    <xf numFmtId="3" fontId="9" fillId="0" borderId="28" xfId="2" applyNumberFormat="1" applyFont="1" applyBorder="1" applyAlignment="1">
      <alignment horizontal="left" vertical="center"/>
    </xf>
    <xf numFmtId="3" fontId="9" fillId="0" borderId="27" xfId="2" applyNumberFormat="1" applyFont="1" applyFill="1" applyBorder="1" applyAlignment="1">
      <alignment horizontal="left" vertical="center"/>
    </xf>
    <xf numFmtId="3" fontId="9" fillId="0" borderId="28" xfId="2" applyNumberFormat="1" applyFont="1" applyFill="1" applyBorder="1" applyAlignment="1">
      <alignment horizontal="left" vertical="center"/>
    </xf>
    <xf numFmtId="0" fontId="10" fillId="0" borderId="25" xfId="2" applyFont="1" applyBorder="1" applyAlignment="1">
      <alignment horizontal="center" vertical="center"/>
    </xf>
    <xf numFmtId="0" fontId="8" fillId="0" borderId="27" xfId="3" applyFont="1" applyFill="1" applyBorder="1" applyAlignment="1">
      <alignment horizontal="left" vertical="center"/>
    </xf>
    <xf numFmtId="0" fontId="8" fillId="0" borderId="28" xfId="3" applyFont="1" applyFill="1" applyBorder="1" applyAlignment="1">
      <alignment horizontal="left" vertical="center"/>
    </xf>
    <xf numFmtId="3" fontId="8" fillId="0" borderId="27" xfId="2" applyNumberFormat="1" applyFont="1" applyFill="1" applyBorder="1" applyAlignment="1">
      <alignment vertical="center"/>
    </xf>
    <xf numFmtId="3" fontId="8" fillId="0" borderId="28" xfId="2" applyNumberFormat="1" applyFont="1" applyFill="1" applyBorder="1" applyAlignment="1">
      <alignment vertical="center"/>
    </xf>
    <xf numFmtId="3" fontId="8" fillId="0" borderId="13" xfId="2" applyNumberFormat="1" applyFont="1" applyFill="1" applyBorder="1" applyAlignment="1">
      <alignment horizontal="right" vertical="center"/>
    </xf>
    <xf numFmtId="3" fontId="8" fillId="0" borderId="27" xfId="2" applyNumberFormat="1" applyFont="1" applyBorder="1" applyAlignment="1">
      <alignment vertical="center"/>
    </xf>
    <xf numFmtId="3" fontId="8" fillId="0" borderId="28" xfId="2" applyNumberFormat="1" applyFont="1" applyBorder="1" applyAlignment="1">
      <alignment vertical="center"/>
    </xf>
    <xf numFmtId="3" fontId="9" fillId="0" borderId="13" xfId="2" applyNumberFormat="1" applyFont="1" applyBorder="1" applyAlignment="1">
      <alignment horizontal="right" vertical="center"/>
    </xf>
    <xf numFmtId="0" fontId="14" fillId="0" borderId="27" xfId="3" applyFont="1" applyBorder="1" applyAlignment="1">
      <alignment horizontal="left" vertical="center"/>
    </xf>
    <xf numFmtId="0" fontId="14" fillId="0" borderId="28" xfId="3" applyFont="1" applyBorder="1" applyAlignment="1">
      <alignment horizontal="left" vertical="center"/>
    </xf>
    <xf numFmtId="3" fontId="9" fillId="0" borderId="27" xfId="2" applyNumberFormat="1" applyFont="1" applyBorder="1" applyAlignment="1">
      <alignment horizontal="center" vertical="center"/>
    </xf>
    <xf numFmtId="3" fontId="9" fillId="0" borderId="28" xfId="2" applyNumberFormat="1" applyFont="1" applyBorder="1" applyAlignment="1">
      <alignment horizontal="center" vertical="center"/>
    </xf>
    <xf numFmtId="3" fontId="8" fillId="0" borderId="27" xfId="2" applyNumberFormat="1" applyFont="1" applyFill="1" applyBorder="1" applyAlignment="1">
      <alignment horizontal="left" vertical="center"/>
    </xf>
    <xf numFmtId="3" fontId="8" fillId="0" borderId="28" xfId="2" applyNumberFormat="1" applyFont="1" applyFill="1" applyBorder="1" applyAlignment="1">
      <alignment horizontal="left" vertical="center"/>
    </xf>
    <xf numFmtId="3" fontId="8" fillId="0" borderId="13" xfId="2" applyNumberFormat="1" applyFont="1" applyBorder="1" applyAlignment="1">
      <alignment horizontal="right" vertical="center"/>
    </xf>
    <xf numFmtId="3" fontId="8" fillId="0" borderId="27" xfId="2" applyNumberFormat="1" applyFont="1" applyFill="1" applyBorder="1" applyAlignment="1">
      <alignment horizontal="center" vertical="center"/>
    </xf>
    <xf numFmtId="3" fontId="8" fillId="0" borderId="28" xfId="2" applyNumberFormat="1" applyFont="1" applyFill="1" applyBorder="1" applyAlignment="1">
      <alignment horizontal="center" vertical="center"/>
    </xf>
    <xf numFmtId="3" fontId="8" fillId="0" borderId="13" xfId="2" applyNumberFormat="1" applyFont="1" applyFill="1" applyBorder="1" applyAlignment="1">
      <alignment vertical="center"/>
    </xf>
    <xf numFmtId="3" fontId="8" fillId="0" borderId="13" xfId="2" applyNumberFormat="1" applyFont="1" applyFill="1" applyBorder="1" applyAlignment="1">
      <alignment vertical="center"/>
    </xf>
    <xf numFmtId="3" fontId="8" fillId="0" borderId="26" xfId="2" applyNumberFormat="1" applyFont="1" applyFill="1" applyBorder="1" applyAlignment="1">
      <alignment horizontal="right" vertical="center"/>
    </xf>
    <xf numFmtId="0" fontId="15" fillId="0" borderId="25" xfId="1" applyFont="1" applyBorder="1" applyAlignment="1">
      <alignment horizontal="center"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3" fontId="9" fillId="0" borderId="12" xfId="1" applyNumberFormat="1" applyFont="1" applyBorder="1" applyAlignment="1">
      <alignment vertical="center"/>
    </xf>
    <xf numFmtId="3" fontId="8" fillId="0" borderId="10" xfId="1" applyNumberFormat="1" applyFont="1" applyBorder="1" applyAlignment="1">
      <alignment horizontal="left" vertical="center"/>
    </xf>
    <xf numFmtId="3" fontId="8" fillId="0" borderId="11" xfId="1" applyNumberFormat="1" applyFont="1" applyBorder="1" applyAlignment="1">
      <alignment horizontal="left" vertical="center"/>
    </xf>
    <xf numFmtId="3" fontId="9" fillId="0" borderId="14" xfId="1" applyNumberFormat="1" applyFont="1" applyBorder="1" applyAlignment="1">
      <alignment vertical="center"/>
    </xf>
    <xf numFmtId="0" fontId="15" fillId="0" borderId="30" xfId="1" applyFont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0" fontId="8" fillId="0" borderId="32" xfId="1" applyFont="1" applyBorder="1" applyAlignment="1">
      <alignment horizontal="left" vertical="center"/>
    </xf>
    <xf numFmtId="3" fontId="8" fillId="0" borderId="33" xfId="1" applyNumberFormat="1" applyFont="1" applyBorder="1" applyAlignment="1">
      <alignment vertical="center"/>
    </xf>
    <xf numFmtId="0" fontId="8" fillId="0" borderId="33" xfId="1" applyFont="1" applyBorder="1" applyAlignment="1">
      <alignment vertical="center"/>
    </xf>
    <xf numFmtId="3" fontId="8" fillId="0" borderId="34" xfId="1" applyNumberFormat="1" applyFont="1" applyBorder="1" applyAlignment="1">
      <alignment vertical="center"/>
    </xf>
    <xf numFmtId="0" fontId="15" fillId="0" borderId="35" xfId="1" applyFont="1" applyBorder="1" applyAlignment="1">
      <alignment horizontal="center" vertical="center"/>
    </xf>
    <xf numFmtId="0" fontId="8" fillId="0" borderId="35" xfId="1" applyFont="1" applyBorder="1" applyAlignment="1">
      <alignment horizontal="left" vertical="center"/>
    </xf>
    <xf numFmtId="0" fontId="8" fillId="0" borderId="36" xfId="1" applyFont="1" applyBorder="1" applyAlignment="1">
      <alignment horizontal="left" vertical="center"/>
    </xf>
    <xf numFmtId="3" fontId="8" fillId="0" borderId="37" xfId="1" applyNumberFormat="1" applyFont="1" applyBorder="1" applyAlignment="1">
      <alignment vertical="center"/>
    </xf>
    <xf numFmtId="0" fontId="8" fillId="0" borderId="37" xfId="1" applyFont="1" applyBorder="1" applyAlignment="1">
      <alignment vertical="center"/>
    </xf>
    <xf numFmtId="3" fontId="8" fillId="0" borderId="38" xfId="1" applyNumberFormat="1" applyFont="1" applyBorder="1" applyAlignment="1">
      <alignment vertical="center"/>
    </xf>
    <xf numFmtId="0" fontId="1" fillId="0" borderId="0" xfId="1" applyAlignment="1">
      <alignment vertical="center"/>
    </xf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oda-3266/Desktop/t&#233;s%20vegyes/2019/02.14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workbookViewId="0">
      <selection activeCell="N9" sqref="N9"/>
    </sheetView>
  </sheetViews>
  <sheetFormatPr defaultColWidth="9.42578125" defaultRowHeight="12.75" x14ac:dyDescent="0.2"/>
  <cols>
    <col min="1" max="1" width="5" style="4" customWidth="1"/>
    <col min="2" max="2" width="9.140625" style="4" customWidth="1"/>
    <col min="3" max="3" width="25.7109375" style="4" customWidth="1"/>
    <col min="4" max="4" width="10" style="4" customWidth="1"/>
    <col min="5" max="5" width="9.140625" style="4" customWidth="1"/>
    <col min="6" max="6" width="9.5703125" style="4" customWidth="1"/>
    <col min="7" max="7" width="9.140625" style="4" customWidth="1"/>
    <col min="8" max="8" width="20.85546875" style="4" customWidth="1"/>
    <col min="9" max="9" width="9.42578125" style="4" customWidth="1"/>
    <col min="10" max="10" width="8.7109375" style="4" customWidth="1"/>
    <col min="11" max="11" width="9.42578125" style="4" customWidth="1"/>
    <col min="12" max="198" width="9.140625" style="4" customWidth="1"/>
    <col min="199" max="199" width="5" style="4" customWidth="1"/>
    <col min="200" max="200" width="9.140625" style="4" customWidth="1"/>
    <col min="201" max="201" width="25.7109375" style="4" customWidth="1"/>
    <col min="202" max="205" width="9.140625" style="4" customWidth="1"/>
    <col min="206" max="206" width="20.85546875" style="4" customWidth="1"/>
    <col min="207" max="207" width="9.42578125" style="4" customWidth="1"/>
    <col min="208" max="208" width="8.7109375" style="4" customWidth="1"/>
    <col min="209" max="16384" width="9.42578125" style="4"/>
  </cols>
  <sheetData>
    <row r="1" spans="1:13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3" ht="15.75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3" ht="15.75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3" ht="9.75" customHeight="1" x14ac:dyDescent="0.2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3" ht="12.75" customHeight="1" x14ac:dyDescent="0.2">
      <c r="A5" s="11" t="s">
        <v>4</v>
      </c>
      <c r="B5" s="12" t="s">
        <v>5</v>
      </c>
      <c r="C5" s="13"/>
      <c r="D5" s="14" t="s">
        <v>6</v>
      </c>
      <c r="E5" s="15" t="s">
        <v>7</v>
      </c>
      <c r="F5" s="15" t="s">
        <v>8</v>
      </c>
      <c r="G5" s="12" t="s">
        <v>9</v>
      </c>
      <c r="H5" s="13"/>
      <c r="I5" s="14" t="s">
        <v>6</v>
      </c>
      <c r="J5" s="15" t="s">
        <v>7</v>
      </c>
      <c r="K5" s="16" t="s">
        <v>8</v>
      </c>
    </row>
    <row r="6" spans="1:13" ht="12.75" customHeight="1" x14ac:dyDescent="0.2">
      <c r="A6" s="17"/>
      <c r="B6" s="18"/>
      <c r="C6" s="19"/>
      <c r="D6" s="20"/>
      <c r="E6" s="15"/>
      <c r="F6" s="15"/>
      <c r="G6" s="18"/>
      <c r="H6" s="19"/>
      <c r="I6" s="20"/>
      <c r="J6" s="15"/>
      <c r="K6" s="21"/>
    </row>
    <row r="7" spans="1:13" ht="6" customHeight="1" x14ac:dyDescent="0.2">
      <c r="A7" s="22"/>
      <c r="B7" s="23"/>
      <c r="C7" s="24"/>
      <c r="D7" s="25"/>
      <c r="E7" s="15"/>
      <c r="F7" s="15"/>
      <c r="G7" s="23"/>
      <c r="H7" s="24"/>
      <c r="I7" s="25"/>
      <c r="J7" s="15"/>
      <c r="K7" s="26"/>
    </row>
    <row r="8" spans="1:13" ht="13.5" customHeight="1" x14ac:dyDescent="0.2">
      <c r="A8" s="27">
        <v>1</v>
      </c>
      <c r="B8" s="28" t="s">
        <v>10</v>
      </c>
      <c r="C8" s="28"/>
      <c r="D8" s="29"/>
      <c r="E8" s="29"/>
      <c r="F8" s="29"/>
      <c r="G8" s="28" t="s">
        <v>11</v>
      </c>
      <c r="H8" s="28"/>
      <c r="I8" s="29"/>
      <c r="J8" s="29"/>
      <c r="K8" s="30"/>
    </row>
    <row r="9" spans="1:13" ht="13.5" customHeight="1" x14ac:dyDescent="0.2">
      <c r="A9" s="27">
        <v>2</v>
      </c>
      <c r="B9" s="31" t="s">
        <v>12</v>
      </c>
      <c r="C9" s="32"/>
      <c r="D9" s="33">
        <f>SUM(D10:D15)</f>
        <v>49287415</v>
      </c>
      <c r="E9" s="33">
        <f>SUM(E10:E15)</f>
        <v>0</v>
      </c>
      <c r="F9" s="33">
        <f>SUM(D9:E9)</f>
        <v>49287415</v>
      </c>
      <c r="G9" s="34" t="s">
        <v>13</v>
      </c>
      <c r="H9" s="34"/>
      <c r="I9" s="33">
        <v>20045000</v>
      </c>
      <c r="J9" s="33">
        <v>12121468</v>
      </c>
      <c r="K9" s="35">
        <f>SUM(I9:J9)</f>
        <v>32166468</v>
      </c>
    </row>
    <row r="10" spans="1:13" ht="13.5" customHeight="1" x14ac:dyDescent="0.2">
      <c r="A10" s="27">
        <v>3</v>
      </c>
      <c r="B10" s="34" t="s">
        <v>14</v>
      </c>
      <c r="C10" s="34"/>
      <c r="D10" s="33">
        <v>45424415</v>
      </c>
      <c r="E10" s="33"/>
      <c r="F10" s="33">
        <f>SUM(D10:E10)</f>
        <v>45424415</v>
      </c>
      <c r="G10" s="34" t="s">
        <v>15</v>
      </c>
      <c r="H10" s="34"/>
      <c r="I10" s="33">
        <v>3754000</v>
      </c>
      <c r="J10" s="33">
        <v>2454000</v>
      </c>
      <c r="K10" s="35">
        <f>SUM(I10:J10)</f>
        <v>6208000</v>
      </c>
      <c r="M10" s="36"/>
    </row>
    <row r="11" spans="1:13" x14ac:dyDescent="0.2">
      <c r="A11" s="27">
        <v>4</v>
      </c>
      <c r="B11" s="37" t="s">
        <v>16</v>
      </c>
      <c r="C11" s="38"/>
      <c r="D11" s="33"/>
      <c r="E11" s="33"/>
      <c r="F11" s="33">
        <f>SUM(D11:E11)</f>
        <v>0</v>
      </c>
      <c r="G11" s="34" t="s">
        <v>17</v>
      </c>
      <c r="H11" s="34"/>
      <c r="I11" s="33">
        <v>25658456</v>
      </c>
      <c r="J11" s="33">
        <v>3520246</v>
      </c>
      <c r="K11" s="35">
        <f>SUM(I11:J11)</f>
        <v>29178702</v>
      </c>
    </row>
    <row r="12" spans="1:13" x14ac:dyDescent="0.2">
      <c r="A12" s="27">
        <v>5</v>
      </c>
      <c r="B12" s="37" t="s">
        <v>18</v>
      </c>
      <c r="C12" s="38"/>
      <c r="D12" s="33"/>
      <c r="E12" s="33"/>
      <c r="F12" s="33"/>
      <c r="G12" s="34" t="s">
        <v>19</v>
      </c>
      <c r="H12" s="34"/>
      <c r="I12" s="39">
        <v>6921000</v>
      </c>
      <c r="J12" s="33"/>
      <c r="K12" s="35">
        <f t="shared" ref="K12:K16" si="0">SUM(I12:J12)</f>
        <v>6921000</v>
      </c>
    </row>
    <row r="13" spans="1:13" x14ac:dyDescent="0.2">
      <c r="A13" s="27">
        <v>6</v>
      </c>
      <c r="B13" s="37" t="s">
        <v>20</v>
      </c>
      <c r="C13" s="38"/>
      <c r="D13" s="33"/>
      <c r="E13" s="33"/>
      <c r="F13" s="33"/>
      <c r="G13" s="34" t="s">
        <v>21</v>
      </c>
      <c r="H13" s="34"/>
      <c r="I13" s="33">
        <v>1813888</v>
      </c>
      <c r="J13" s="33"/>
      <c r="K13" s="35">
        <f t="shared" si="0"/>
        <v>1813888</v>
      </c>
    </row>
    <row r="14" spans="1:13" x14ac:dyDescent="0.2">
      <c r="A14" s="27">
        <v>7</v>
      </c>
      <c r="B14" s="37" t="s">
        <v>22</v>
      </c>
      <c r="C14" s="38"/>
      <c r="D14" s="33"/>
      <c r="E14" s="33"/>
      <c r="F14" s="33"/>
      <c r="G14" s="37" t="s">
        <v>23</v>
      </c>
      <c r="H14" s="38"/>
      <c r="I14" s="39">
        <v>712100</v>
      </c>
      <c r="J14" s="33"/>
      <c r="K14" s="35">
        <f t="shared" si="0"/>
        <v>712100</v>
      </c>
    </row>
    <row r="15" spans="1:13" x14ac:dyDescent="0.2">
      <c r="A15" s="27">
        <v>8</v>
      </c>
      <c r="B15" s="37" t="s">
        <v>24</v>
      </c>
      <c r="C15" s="38"/>
      <c r="D15" s="33">
        <v>3863000</v>
      </c>
      <c r="E15" s="33"/>
      <c r="F15" s="40">
        <f>SUM(D15:E15)</f>
        <v>3863000</v>
      </c>
      <c r="G15" s="41" t="s">
        <v>25</v>
      </c>
      <c r="H15" s="42"/>
      <c r="I15" s="43"/>
      <c r="J15" s="33"/>
      <c r="K15" s="35">
        <f t="shared" si="0"/>
        <v>0</v>
      </c>
    </row>
    <row r="16" spans="1:13" x14ac:dyDescent="0.2">
      <c r="A16" s="27">
        <v>9</v>
      </c>
      <c r="B16" s="44" t="s">
        <v>26</v>
      </c>
      <c r="C16" s="45"/>
      <c r="D16" s="39">
        <v>9060196</v>
      </c>
      <c r="E16" s="33"/>
      <c r="F16" s="40">
        <f>SUM(D16:E16)</f>
        <v>9060196</v>
      </c>
      <c r="G16" s="37" t="s">
        <v>27</v>
      </c>
      <c r="H16" s="38"/>
      <c r="I16" s="39">
        <v>33701043</v>
      </c>
      <c r="J16" s="33"/>
      <c r="K16" s="35">
        <f t="shared" si="0"/>
        <v>33701043</v>
      </c>
    </row>
    <row r="17" spans="1:11" x14ac:dyDescent="0.2">
      <c r="A17" s="27">
        <v>10</v>
      </c>
      <c r="B17" s="44" t="s">
        <v>28</v>
      </c>
      <c r="C17" s="45"/>
      <c r="D17" s="39">
        <v>5476000</v>
      </c>
      <c r="E17" s="33"/>
      <c r="F17" s="40">
        <f>SUM(D17:E17)</f>
        <v>5476000</v>
      </c>
      <c r="G17" s="46"/>
      <c r="H17" s="47"/>
      <c r="I17" s="39"/>
      <c r="J17" s="33">
        <f t="shared" ref="J17:J28" si="1">K17-I17</f>
        <v>0</v>
      </c>
      <c r="K17" s="48"/>
    </row>
    <row r="18" spans="1:11" x14ac:dyDescent="0.2">
      <c r="A18" s="27">
        <v>11</v>
      </c>
      <c r="B18" s="44" t="s">
        <v>29</v>
      </c>
      <c r="C18" s="45"/>
      <c r="D18" s="39">
        <v>0</v>
      </c>
      <c r="E18" s="33"/>
      <c r="F18" s="40">
        <f>SUM(D18:E18)</f>
        <v>0</v>
      </c>
      <c r="G18" s="46"/>
      <c r="H18" s="47"/>
      <c r="I18" s="39"/>
      <c r="J18" s="33">
        <f t="shared" si="1"/>
        <v>0</v>
      </c>
      <c r="K18" s="48"/>
    </row>
    <row r="19" spans="1:11" s="54" customFormat="1" ht="11.25" customHeight="1" x14ac:dyDescent="0.2">
      <c r="A19" s="49">
        <v>12</v>
      </c>
      <c r="B19" s="50" t="s">
        <v>30</v>
      </c>
      <c r="C19" s="51"/>
      <c r="D19" s="52">
        <f>D9+D16+D17+D18</f>
        <v>63823611</v>
      </c>
      <c r="E19" s="29">
        <f t="shared" ref="E19:E34" si="2">F19-D19</f>
        <v>0</v>
      </c>
      <c r="F19" s="52">
        <f>F9+F16+F17+F18</f>
        <v>63823611</v>
      </c>
      <c r="G19" s="50" t="s">
        <v>31</v>
      </c>
      <c r="H19" s="51"/>
      <c r="I19" s="52">
        <f>SUM(I9:I17)</f>
        <v>92605487</v>
      </c>
      <c r="J19" s="52">
        <f>SUM(J9:J17)</f>
        <v>18095714</v>
      </c>
      <c r="K19" s="53">
        <f>SUM(K9:K17)</f>
        <v>110701201</v>
      </c>
    </row>
    <row r="20" spans="1:11" x14ac:dyDescent="0.2">
      <c r="A20" s="55">
        <v>13</v>
      </c>
      <c r="B20" s="56" t="s">
        <v>32</v>
      </c>
      <c r="C20" s="57"/>
      <c r="D20" s="39"/>
      <c r="E20" s="33"/>
      <c r="F20" s="39"/>
      <c r="G20" s="58" t="s">
        <v>33</v>
      </c>
      <c r="H20" s="59"/>
      <c r="I20" s="39"/>
      <c r="J20" s="33">
        <f t="shared" si="1"/>
        <v>0</v>
      </c>
      <c r="K20" s="48"/>
    </row>
    <row r="21" spans="1:11" x14ac:dyDescent="0.2">
      <c r="A21" s="55">
        <v>15</v>
      </c>
      <c r="B21" s="60" t="s">
        <v>34</v>
      </c>
      <c r="C21" s="61"/>
      <c r="D21" s="39"/>
      <c r="E21" s="33"/>
      <c r="F21" s="39"/>
      <c r="G21" s="62" t="s">
        <v>35</v>
      </c>
      <c r="H21" s="63"/>
      <c r="I21" s="39"/>
      <c r="J21" s="33">
        <f t="shared" si="1"/>
        <v>0</v>
      </c>
      <c r="K21" s="48"/>
    </row>
    <row r="22" spans="1:11" x14ac:dyDescent="0.2">
      <c r="A22" s="55">
        <v>16</v>
      </c>
      <c r="B22" s="60" t="s">
        <v>36</v>
      </c>
      <c r="C22" s="61"/>
      <c r="D22" s="39">
        <v>48933503</v>
      </c>
      <c r="E22" s="33">
        <v>165714</v>
      </c>
      <c r="F22" s="39">
        <f>SUM(D22:E22)</f>
        <v>49099217</v>
      </c>
      <c r="G22" s="62" t="s">
        <v>37</v>
      </c>
      <c r="H22" s="63"/>
      <c r="I22" s="39">
        <v>17930000</v>
      </c>
      <c r="J22" s="33"/>
      <c r="K22" s="48">
        <f>I22+J22</f>
        <v>17930000</v>
      </c>
    </row>
    <row r="23" spans="1:11" x14ac:dyDescent="0.2">
      <c r="A23" s="27">
        <v>17</v>
      </c>
      <c r="B23" s="60" t="s">
        <v>38</v>
      </c>
      <c r="C23" s="61"/>
      <c r="D23" s="33"/>
      <c r="E23" s="33"/>
      <c r="F23" s="39">
        <f>SUM(D23:E23)</f>
        <v>0</v>
      </c>
      <c r="G23" s="41" t="s">
        <v>39</v>
      </c>
      <c r="H23" s="42"/>
      <c r="I23" s="33">
        <v>1634672</v>
      </c>
      <c r="J23" s="33"/>
      <c r="K23" s="48">
        <f t="shared" ref="K23:K24" si="3">SUM(I23:J23)</f>
        <v>1634672</v>
      </c>
    </row>
    <row r="24" spans="1:11" x14ac:dyDescent="0.2">
      <c r="A24" s="27">
        <v>18</v>
      </c>
      <c r="B24" s="60" t="s">
        <v>40</v>
      </c>
      <c r="C24" s="61"/>
      <c r="D24" s="40"/>
      <c r="E24" s="33">
        <v>17930000</v>
      </c>
      <c r="F24" s="39">
        <f>SUM(D24:E24)</f>
        <v>17930000</v>
      </c>
      <c r="G24" s="64"/>
      <c r="H24" s="65"/>
      <c r="I24" s="33"/>
      <c r="J24" s="33"/>
      <c r="K24" s="48">
        <f t="shared" si="3"/>
        <v>0</v>
      </c>
    </row>
    <row r="25" spans="1:11" s="54" customFormat="1" x14ac:dyDescent="0.2">
      <c r="A25" s="66">
        <v>19</v>
      </c>
      <c r="B25" s="67" t="s">
        <v>41</v>
      </c>
      <c r="C25" s="68"/>
      <c r="D25" s="52">
        <f>SUM(D21:D24)</f>
        <v>48933503</v>
      </c>
      <c r="E25" s="52">
        <f>SUM(E21:E24)</f>
        <v>18095714</v>
      </c>
      <c r="F25" s="52">
        <f>SUM(F21:F24)</f>
        <v>67029217</v>
      </c>
      <c r="G25" s="67" t="s">
        <v>42</v>
      </c>
      <c r="H25" s="68"/>
      <c r="I25" s="29">
        <f>SUM(I21:I23)</f>
        <v>19564672</v>
      </c>
      <c r="J25" s="29">
        <f>SUM(J21:J23)</f>
        <v>0</v>
      </c>
      <c r="K25" s="30">
        <f>SUM(K21:K23)</f>
        <v>19564672</v>
      </c>
    </row>
    <row r="26" spans="1:11" s="54" customFormat="1" x14ac:dyDescent="0.2">
      <c r="A26" s="66">
        <v>20</v>
      </c>
      <c r="B26" s="69" t="s">
        <v>43</v>
      </c>
      <c r="C26" s="70"/>
      <c r="D26" s="52">
        <f>D19+D25</f>
        <v>112757114</v>
      </c>
      <c r="E26" s="29">
        <f t="shared" si="2"/>
        <v>18095714</v>
      </c>
      <c r="F26" s="52">
        <f>F19+F25</f>
        <v>130852828</v>
      </c>
      <c r="G26" s="28" t="s">
        <v>44</v>
      </c>
      <c r="H26" s="28"/>
      <c r="I26" s="29">
        <f>I19+I25</f>
        <v>112170159</v>
      </c>
      <c r="J26" s="29">
        <f>J19+J25</f>
        <v>18095714</v>
      </c>
      <c r="K26" s="30">
        <f>K19+K25</f>
        <v>130265873</v>
      </c>
    </row>
    <row r="27" spans="1:11" ht="12.75" customHeight="1" x14ac:dyDescent="0.2">
      <c r="A27" s="27">
        <v>21</v>
      </c>
      <c r="B27" s="69"/>
      <c r="C27" s="70"/>
      <c r="D27" s="71"/>
      <c r="E27" s="33">
        <f t="shared" si="2"/>
        <v>0</v>
      </c>
      <c r="F27" s="71"/>
      <c r="G27" s="28"/>
      <c r="H27" s="28"/>
      <c r="I27" s="29"/>
      <c r="J27" s="33">
        <f t="shared" si="1"/>
        <v>0</v>
      </c>
      <c r="K27" s="30"/>
    </row>
    <row r="28" spans="1:11" x14ac:dyDescent="0.2">
      <c r="A28" s="27">
        <v>22</v>
      </c>
      <c r="B28" s="72" t="s">
        <v>45</v>
      </c>
      <c r="C28" s="73"/>
      <c r="D28" s="29"/>
      <c r="E28" s="33"/>
      <c r="F28" s="29"/>
      <c r="G28" s="28" t="s">
        <v>46</v>
      </c>
      <c r="H28" s="28"/>
      <c r="I28" s="29"/>
      <c r="J28" s="33">
        <f t="shared" si="1"/>
        <v>0</v>
      </c>
      <c r="K28" s="30"/>
    </row>
    <row r="29" spans="1:11" x14ac:dyDescent="0.2">
      <c r="A29" s="27">
        <v>23</v>
      </c>
      <c r="B29" s="37" t="s">
        <v>47</v>
      </c>
      <c r="C29" s="38"/>
      <c r="D29" s="33"/>
      <c r="E29" s="33"/>
      <c r="F29" s="33"/>
      <c r="G29" s="34" t="s">
        <v>48</v>
      </c>
      <c r="H29" s="34"/>
      <c r="I29" s="33">
        <v>41919796</v>
      </c>
      <c r="J29" s="33">
        <v>0</v>
      </c>
      <c r="K29" s="35">
        <f>SUM(I29:J29)</f>
        <v>41919796</v>
      </c>
    </row>
    <row r="30" spans="1:11" x14ac:dyDescent="0.2">
      <c r="A30" s="27">
        <v>24</v>
      </c>
      <c r="B30" s="31" t="s">
        <v>49</v>
      </c>
      <c r="C30" s="32"/>
      <c r="D30" s="33"/>
      <c r="E30" s="33">
        <f t="shared" si="2"/>
        <v>0</v>
      </c>
      <c r="F30" s="33"/>
      <c r="G30" s="62" t="s">
        <v>50</v>
      </c>
      <c r="H30" s="63"/>
      <c r="I30" s="74">
        <v>29730808</v>
      </c>
      <c r="J30" s="33"/>
      <c r="K30" s="35">
        <f t="shared" ref="K30:K36" si="4">SUM(I30:J30)</f>
        <v>29730808</v>
      </c>
    </row>
    <row r="31" spans="1:11" x14ac:dyDescent="0.2">
      <c r="A31" s="27">
        <v>25</v>
      </c>
      <c r="B31" s="31" t="s">
        <v>51</v>
      </c>
      <c r="C31" s="32"/>
      <c r="D31" s="33"/>
      <c r="E31" s="33">
        <f t="shared" si="2"/>
        <v>0</v>
      </c>
      <c r="F31" s="33"/>
      <c r="G31" s="33" t="s">
        <v>52</v>
      </c>
      <c r="H31" s="33"/>
      <c r="I31" s="33"/>
      <c r="J31" s="33"/>
      <c r="K31" s="35">
        <f t="shared" si="4"/>
        <v>0</v>
      </c>
    </row>
    <row r="32" spans="1:11" x14ac:dyDescent="0.2">
      <c r="A32" s="27">
        <v>26</v>
      </c>
      <c r="B32" s="31" t="s">
        <v>53</v>
      </c>
      <c r="C32" s="32"/>
      <c r="D32" s="33"/>
      <c r="E32" s="33">
        <f t="shared" si="2"/>
        <v>0</v>
      </c>
      <c r="F32" s="33"/>
      <c r="G32" s="62" t="s">
        <v>54</v>
      </c>
      <c r="H32" s="63"/>
      <c r="I32" s="33"/>
      <c r="J32" s="33"/>
      <c r="K32" s="35">
        <f t="shared" si="4"/>
        <v>0</v>
      </c>
    </row>
    <row r="33" spans="1:11" x14ac:dyDescent="0.2">
      <c r="A33" s="55">
        <v>28</v>
      </c>
      <c r="B33" s="37" t="s">
        <v>24</v>
      </c>
      <c r="C33" s="38"/>
      <c r="D33" s="33">
        <v>0</v>
      </c>
      <c r="E33" s="33">
        <v>0</v>
      </c>
      <c r="F33" s="33">
        <f>D33+E33</f>
        <v>0</v>
      </c>
      <c r="G33" s="58" t="s">
        <v>33</v>
      </c>
      <c r="H33" s="59"/>
      <c r="I33" s="33"/>
      <c r="J33" s="33">
        <v>0</v>
      </c>
      <c r="K33" s="35">
        <f t="shared" si="4"/>
        <v>0</v>
      </c>
    </row>
    <row r="34" spans="1:11" x14ac:dyDescent="0.2">
      <c r="A34" s="27">
        <v>29</v>
      </c>
      <c r="B34" s="75" t="s">
        <v>55</v>
      </c>
      <c r="C34" s="76"/>
      <c r="D34" s="33"/>
      <c r="E34" s="33">
        <f t="shared" si="2"/>
        <v>0</v>
      </c>
      <c r="F34" s="33"/>
      <c r="G34" s="37" t="s">
        <v>56</v>
      </c>
      <c r="H34" s="38"/>
      <c r="I34" s="33">
        <v>0</v>
      </c>
      <c r="J34" s="33">
        <v>0</v>
      </c>
      <c r="K34" s="35">
        <f>I34+J34</f>
        <v>0</v>
      </c>
    </row>
    <row r="35" spans="1:11" x14ac:dyDescent="0.2">
      <c r="A35" s="27">
        <v>30</v>
      </c>
      <c r="B35" s="75" t="s">
        <v>57</v>
      </c>
      <c r="C35" s="76"/>
      <c r="D35" s="33"/>
      <c r="E35" s="33"/>
      <c r="F35" s="33">
        <f>SUM(D35:E35)</f>
        <v>0</v>
      </c>
      <c r="G35" s="37" t="s">
        <v>58</v>
      </c>
      <c r="H35" s="38"/>
      <c r="I35" s="33">
        <v>5355237</v>
      </c>
      <c r="J35" s="33">
        <v>0</v>
      </c>
      <c r="K35" s="35">
        <f t="shared" si="4"/>
        <v>5355237</v>
      </c>
    </row>
    <row r="36" spans="1:11" x14ac:dyDescent="0.2">
      <c r="A36" s="27">
        <v>31</v>
      </c>
      <c r="B36" s="31" t="s">
        <v>59</v>
      </c>
      <c r="C36" s="32"/>
      <c r="D36" s="33">
        <v>76418886</v>
      </c>
      <c r="E36" s="33">
        <v>0</v>
      </c>
      <c r="F36" s="33">
        <f>SUM(D36:E36)</f>
        <v>76418886</v>
      </c>
      <c r="G36" s="46"/>
      <c r="H36" s="47"/>
      <c r="I36" s="33"/>
      <c r="J36" s="33">
        <v>0</v>
      </c>
      <c r="K36" s="35">
        <f t="shared" si="4"/>
        <v>0</v>
      </c>
    </row>
    <row r="37" spans="1:11" x14ac:dyDescent="0.2">
      <c r="A37" s="27">
        <v>32</v>
      </c>
      <c r="B37" s="60" t="s">
        <v>60</v>
      </c>
      <c r="C37" s="61"/>
      <c r="D37" s="33"/>
      <c r="E37" s="33">
        <v>0</v>
      </c>
      <c r="F37" s="33">
        <f>SUM(D37:E37)</f>
        <v>0</v>
      </c>
      <c r="G37" s="77"/>
      <c r="H37" s="78"/>
      <c r="I37" s="33"/>
      <c r="J37" s="33"/>
      <c r="K37" s="35"/>
    </row>
    <row r="38" spans="1:11" s="54" customFormat="1" x14ac:dyDescent="0.2">
      <c r="A38" s="66">
        <v>33</v>
      </c>
      <c r="B38" s="79" t="s">
        <v>61</v>
      </c>
      <c r="C38" s="80"/>
      <c r="D38" s="81">
        <f>SUM(D29:D37)</f>
        <v>76418886</v>
      </c>
      <c r="E38" s="81">
        <f>SUM(E29:E37)</f>
        <v>0</v>
      </c>
      <c r="F38" s="81">
        <f>SUM(F29:F37)</f>
        <v>76418886</v>
      </c>
      <c r="G38" s="82" t="s">
        <v>62</v>
      </c>
      <c r="H38" s="83"/>
      <c r="I38" s="29">
        <f>SUM(I29:I35)</f>
        <v>77005841</v>
      </c>
      <c r="J38" s="29">
        <f>SUM(J29:J35)</f>
        <v>0</v>
      </c>
      <c r="K38" s="30">
        <f>SUM(K29:K35)</f>
        <v>77005841</v>
      </c>
    </row>
    <row r="39" spans="1:11" s="54" customFormat="1" x14ac:dyDescent="0.2">
      <c r="A39" s="66">
        <v>34</v>
      </c>
      <c r="B39" s="84" t="s">
        <v>63</v>
      </c>
      <c r="C39" s="84"/>
      <c r="D39" s="85">
        <f>D26+D38</f>
        <v>189176000</v>
      </c>
      <c r="E39" s="85">
        <f>E26+E38</f>
        <v>18095714</v>
      </c>
      <c r="F39" s="85">
        <f>F26+F38</f>
        <v>207271714</v>
      </c>
      <c r="G39" s="28" t="s">
        <v>64</v>
      </c>
      <c r="H39" s="28"/>
      <c r="I39" s="71">
        <f>I38+I26</f>
        <v>189176000</v>
      </c>
      <c r="J39" s="71">
        <f>J38+J26</f>
        <v>18095714</v>
      </c>
      <c r="K39" s="86">
        <f>K38+K26</f>
        <v>207271714</v>
      </c>
    </row>
    <row r="40" spans="1:11" ht="13.5" thickBot="1" x14ac:dyDescent="0.25">
      <c r="A40" s="87">
        <v>35</v>
      </c>
      <c r="B40" s="88" t="s">
        <v>65</v>
      </c>
      <c r="C40" s="89"/>
      <c r="D40" s="90"/>
      <c r="E40" s="90"/>
      <c r="F40" s="90"/>
      <c r="G40" s="91" t="s">
        <v>65</v>
      </c>
      <c r="H40" s="92"/>
      <c r="I40" s="90"/>
      <c r="J40" s="90"/>
      <c r="K40" s="93"/>
    </row>
    <row r="41" spans="1:11" ht="12.75" customHeight="1" thickBot="1" x14ac:dyDescent="0.25">
      <c r="A41" s="94">
        <v>36</v>
      </c>
      <c r="B41" s="95" t="s">
        <v>66</v>
      </c>
      <c r="C41" s="96"/>
      <c r="D41" s="97">
        <v>63823611</v>
      </c>
      <c r="E41" s="97">
        <v>0</v>
      </c>
      <c r="F41" s="97">
        <f>SUM(D41:E41)</f>
        <v>63823611</v>
      </c>
      <c r="G41" s="98" t="s">
        <v>67</v>
      </c>
      <c r="H41" s="98"/>
      <c r="I41" s="97">
        <v>169611328</v>
      </c>
      <c r="J41" s="97">
        <v>18095714</v>
      </c>
      <c r="K41" s="99">
        <f>SUM(I41:J41)</f>
        <v>187707042</v>
      </c>
    </row>
    <row r="42" spans="1:11" ht="12.75" customHeight="1" thickBot="1" x14ac:dyDescent="0.25">
      <c r="A42" s="100">
        <v>37</v>
      </c>
      <c r="B42" s="101" t="s">
        <v>32</v>
      </c>
      <c r="C42" s="102"/>
      <c r="D42" s="103">
        <v>125352389</v>
      </c>
      <c r="E42" s="103">
        <v>18095714</v>
      </c>
      <c r="F42" s="103">
        <f>SUM(D42:E42)</f>
        <v>143448103</v>
      </c>
      <c r="G42" s="104" t="s">
        <v>33</v>
      </c>
      <c r="H42" s="104"/>
      <c r="I42" s="103">
        <v>19564672</v>
      </c>
      <c r="J42" s="103">
        <v>0</v>
      </c>
      <c r="K42" s="105">
        <f>SUM(I42:J42)</f>
        <v>19564672</v>
      </c>
    </row>
    <row r="43" spans="1:11" x14ac:dyDescent="0.2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</row>
    <row r="44" spans="1:11" x14ac:dyDescent="0.2">
      <c r="A44" s="106"/>
      <c r="B44" s="106"/>
      <c r="C44" s="106"/>
      <c r="D44" s="106"/>
      <c r="E44" s="106"/>
      <c r="F44" s="106"/>
      <c r="G44" s="106"/>
      <c r="H44" s="106"/>
      <c r="I44" s="106"/>
      <c r="J44" s="106"/>
      <c r="K44" s="106"/>
    </row>
    <row r="45" spans="1:11" x14ac:dyDescent="0.2">
      <c r="A45" s="106"/>
      <c r="B45" s="106"/>
      <c r="C45" s="106"/>
      <c r="D45" s="106"/>
      <c r="E45" s="106"/>
      <c r="F45" s="106"/>
      <c r="G45" s="106"/>
      <c r="H45" s="106"/>
      <c r="I45" s="106"/>
      <c r="J45" s="106"/>
      <c r="K45" s="106"/>
    </row>
    <row r="46" spans="1:11" x14ac:dyDescent="0.2">
      <c r="A46" s="106"/>
      <c r="B46" s="106"/>
      <c r="C46" s="106"/>
      <c r="D46" s="106"/>
      <c r="E46" s="106"/>
      <c r="F46" s="106"/>
      <c r="G46" s="106"/>
      <c r="H46" s="106"/>
      <c r="I46" s="106"/>
      <c r="J46" s="106"/>
      <c r="K46" s="106"/>
    </row>
    <row r="47" spans="1:11" x14ac:dyDescent="0.2">
      <c r="A47" s="106"/>
      <c r="B47" s="106"/>
      <c r="C47" s="106"/>
      <c r="D47" s="106"/>
      <c r="E47" s="106"/>
      <c r="F47" s="106"/>
      <c r="G47" s="106"/>
      <c r="H47" s="106"/>
      <c r="I47" s="106"/>
      <c r="J47" s="106"/>
      <c r="K47" s="106"/>
    </row>
    <row r="48" spans="1:11" x14ac:dyDescent="0.2">
      <c r="A48" s="106"/>
      <c r="B48" s="106"/>
      <c r="C48" s="106"/>
      <c r="D48" s="106"/>
      <c r="E48" s="106"/>
      <c r="F48" s="106"/>
      <c r="G48" s="106"/>
      <c r="H48" s="106"/>
      <c r="I48" s="106"/>
      <c r="J48" s="106"/>
      <c r="K48" s="106"/>
    </row>
    <row r="49" spans="1:11" x14ac:dyDescent="0.2">
      <c r="A49" s="106"/>
      <c r="B49" s="106"/>
      <c r="C49" s="106"/>
      <c r="D49" s="106"/>
      <c r="E49" s="106"/>
      <c r="F49" s="106"/>
      <c r="G49" s="106"/>
      <c r="H49" s="106"/>
      <c r="I49" s="106"/>
      <c r="J49" s="106"/>
      <c r="K49" s="106"/>
    </row>
    <row r="50" spans="1:11" x14ac:dyDescent="0.2">
      <c r="A50" s="106"/>
      <c r="B50" s="106"/>
      <c r="C50" s="106"/>
      <c r="D50" s="106"/>
      <c r="E50" s="106"/>
      <c r="F50" s="106"/>
      <c r="G50" s="106"/>
      <c r="H50" s="106"/>
      <c r="I50" s="106"/>
      <c r="J50" s="106"/>
      <c r="K50" s="106"/>
    </row>
    <row r="51" spans="1:11" x14ac:dyDescent="0.2">
      <c r="A51" s="106"/>
      <c r="B51" s="106"/>
      <c r="C51" s="106"/>
      <c r="D51" s="106"/>
      <c r="E51" s="106"/>
      <c r="F51" s="106"/>
      <c r="G51" s="106"/>
      <c r="H51" s="106"/>
      <c r="I51" s="106"/>
      <c r="J51" s="106"/>
      <c r="K51" s="106"/>
    </row>
    <row r="52" spans="1:11" x14ac:dyDescent="0.2">
      <c r="A52" s="106"/>
      <c r="B52" s="106"/>
      <c r="C52" s="106"/>
      <c r="D52" s="106"/>
      <c r="E52" s="106"/>
      <c r="F52" s="106"/>
      <c r="G52" s="106"/>
      <c r="H52" s="106"/>
      <c r="I52" s="106"/>
      <c r="J52" s="106"/>
      <c r="K52" s="106"/>
    </row>
  </sheetData>
  <mergeCells count="74">
    <mergeCell ref="B39:C39"/>
    <mergeCell ref="G39:H39"/>
    <mergeCell ref="B40:C40"/>
    <mergeCell ref="G40:H40"/>
    <mergeCell ref="B41:C41"/>
    <mergeCell ref="B42:C42"/>
    <mergeCell ref="B35:C35"/>
    <mergeCell ref="G35:H35"/>
    <mergeCell ref="B36:C36"/>
    <mergeCell ref="G36:H36"/>
    <mergeCell ref="B37:C37"/>
    <mergeCell ref="B38:C38"/>
    <mergeCell ref="G38:H38"/>
    <mergeCell ref="B30:C30"/>
    <mergeCell ref="B31:C31"/>
    <mergeCell ref="B32:C32"/>
    <mergeCell ref="B33:C33"/>
    <mergeCell ref="G33:H33"/>
    <mergeCell ref="B34:C34"/>
    <mergeCell ref="G34:H34"/>
    <mergeCell ref="B27:C27"/>
    <mergeCell ref="G27:H27"/>
    <mergeCell ref="B28:C28"/>
    <mergeCell ref="G28:H28"/>
    <mergeCell ref="B29:C29"/>
    <mergeCell ref="G29:H29"/>
    <mergeCell ref="B23:C23"/>
    <mergeCell ref="G23:H23"/>
    <mergeCell ref="B24:C24"/>
    <mergeCell ref="B25:C25"/>
    <mergeCell ref="G25:H25"/>
    <mergeCell ref="B26:C26"/>
    <mergeCell ref="G26:H26"/>
    <mergeCell ref="B19:C19"/>
    <mergeCell ref="G19:H19"/>
    <mergeCell ref="B20:C20"/>
    <mergeCell ref="G20:H20"/>
    <mergeCell ref="B21:C21"/>
    <mergeCell ref="B22:C22"/>
    <mergeCell ref="B16:C16"/>
    <mergeCell ref="G16:H16"/>
    <mergeCell ref="B17:C17"/>
    <mergeCell ref="G17:H17"/>
    <mergeCell ref="B18:C18"/>
    <mergeCell ref="G18:H18"/>
    <mergeCell ref="B13:C13"/>
    <mergeCell ref="G13:H13"/>
    <mergeCell ref="B14:C14"/>
    <mergeCell ref="G14:H14"/>
    <mergeCell ref="B15:C15"/>
    <mergeCell ref="G15:H15"/>
    <mergeCell ref="B10:C10"/>
    <mergeCell ref="G10:H10"/>
    <mergeCell ref="B11:C11"/>
    <mergeCell ref="G11:H11"/>
    <mergeCell ref="B12:C12"/>
    <mergeCell ref="G12:H12"/>
    <mergeCell ref="I5:I7"/>
    <mergeCell ref="J5:J7"/>
    <mergeCell ref="K5:K7"/>
    <mergeCell ref="B8:C8"/>
    <mergeCell ref="G8:H8"/>
    <mergeCell ref="B9:C9"/>
    <mergeCell ref="G9:H9"/>
    <mergeCell ref="A1:K1"/>
    <mergeCell ref="A2:K2"/>
    <mergeCell ref="A3:K3"/>
    <mergeCell ref="A4:K4"/>
    <mergeCell ref="A5:A7"/>
    <mergeCell ref="B5:C7"/>
    <mergeCell ref="D5:D7"/>
    <mergeCell ref="E5:E7"/>
    <mergeCell ref="F5:F7"/>
    <mergeCell ref="G5:H7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Összevont_KV-i Mérleg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2019-02-18T09:06:41Z</dcterms:created>
  <dcterms:modified xsi:type="dcterms:W3CDTF">2019-02-18T09:06:58Z</dcterms:modified>
</cp:coreProperties>
</file>